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activeTab="3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25725"/>
</workbook>
</file>

<file path=xl/calcChain.xml><?xml version="1.0" encoding="utf-8"?>
<calcChain xmlns="http://schemas.openxmlformats.org/spreadsheetml/2006/main">
  <c r="H16" i="12"/>
  <c r="G16"/>
  <c r="F16"/>
  <c r="E18" i="10"/>
  <c r="E17"/>
  <c r="E16"/>
  <c r="E15"/>
  <c r="E14"/>
  <c r="E13"/>
  <c r="E12"/>
  <c r="E11"/>
  <c r="E10"/>
  <c r="E9"/>
  <c r="E8"/>
  <c r="E7"/>
  <c r="E6"/>
  <c r="E5"/>
  <c r="E4"/>
  <c r="E3"/>
  <c r="P11" i="9"/>
  <c r="O11"/>
  <c r="M11"/>
  <c r="L11"/>
  <c r="J11"/>
  <c r="I11"/>
  <c r="G11"/>
  <c r="E11"/>
  <c r="D11"/>
  <c r="F70" i="8"/>
  <c r="E70"/>
  <c r="D70"/>
  <c r="F59"/>
  <c r="E59"/>
  <c r="D59"/>
  <c r="L42"/>
  <c r="I42"/>
  <c r="F42"/>
  <c r="L24"/>
  <c r="I24"/>
  <c r="F24"/>
  <c r="G343" i="7"/>
  <c r="G328"/>
  <c r="G313"/>
  <c r="G303"/>
  <c r="G293"/>
  <c r="G281"/>
  <c r="G242"/>
  <c r="G229"/>
  <c r="G217"/>
  <c r="G207"/>
  <c r="G185"/>
  <c r="G175"/>
  <c r="G147"/>
  <c r="G124"/>
  <c r="G114"/>
  <c r="G102"/>
  <c r="G90"/>
  <c r="G80"/>
  <c r="G68"/>
  <c r="G56"/>
  <c r="G37"/>
  <c r="G23"/>
  <c r="G11"/>
  <c r="H48" i="5"/>
  <c r="D48"/>
  <c r="H37"/>
  <c r="D37"/>
  <c r="H17"/>
  <c r="D17"/>
  <c r="I32" i="4"/>
  <c r="H32"/>
  <c r="G32"/>
  <c r="I28"/>
  <c r="H28"/>
  <c r="G28"/>
  <c r="I25"/>
  <c r="H25"/>
  <c r="G25"/>
  <c r="I22"/>
  <c r="H22"/>
  <c r="G22"/>
  <c r="I17"/>
  <c r="H17"/>
  <c r="G17"/>
  <c r="I14"/>
  <c r="H14"/>
  <c r="G14"/>
  <c r="I13"/>
  <c r="H13"/>
  <c r="G13"/>
  <c r="I7"/>
  <c r="H7"/>
  <c r="G7"/>
  <c r="K8" i="3"/>
  <c r="J8"/>
  <c r="I8"/>
  <c r="H8"/>
  <c r="G8"/>
  <c r="F8"/>
  <c r="H8" i="2"/>
  <c r="G8"/>
  <c r="F8"/>
</calcChain>
</file>

<file path=xl/sharedStrings.xml><?xml version="1.0" encoding="utf-8"?>
<sst xmlns="http://schemas.openxmlformats.org/spreadsheetml/2006/main" count="4181" uniqueCount="982">
  <si>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</si>
  <si>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</si>
  <si>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</si>
  <si>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</si>
  <si>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</si>
  <si>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</si>
  <si>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</si>
  <si>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</si>
  <si>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</si>
  <si>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</si>
  <si>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</si>
  <si>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</si>
  <si>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2023 год и плановый период 2024-2025 годов</t>
  </si>
  <si>
    <t>"15" марта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</si>
  <si>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</si>
  <si>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</si>
  <si>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</si>
  <si>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</si>
  <si>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15.03.2023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</si>
  <si>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</si>
  <si>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</si>
  <si>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</si>
  <si>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</si>
  <si>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</si>
  <si>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</si>
  <si>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</si>
  <si>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</si>
  <si>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</si>
  <si>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</si>
  <si>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</si>
  <si>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</si>
  <si>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</si>
  <si>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</si>
  <si>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</t>
  </si>
  <si>
    <t>Должность: Директор</t>
  </si>
  <si>
    <t>Действует c 09.03.2022 17:11:00 по: 02.06.2023 17:09:00</t>
  </si>
  <si>
    <t>Действует c 13.01.2023 14:55:00 по: 07.04.2024 14:55:00</t>
  </si>
  <si>
    <t>Серийный номер: A6A59F3B146A49BC92507A72BF2C5E493E790761</t>
  </si>
  <si>
    <t>Серийный номер: 3C6E9A6AA1AE91EC908FA02F79909ED66007FDAB</t>
  </si>
  <si>
    <t>Издатель: Казначейство России</t>
  </si>
  <si>
    <t>Время подписания: 20.03.2023 12:34:29</t>
  </si>
  <si>
    <t>Время подписания: 20.03.2023 09:42:58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</si>
  <si>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</si>
  <si>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</si>
  <si>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</si>
  <si>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</si>
  <si>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</si>
  <si>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</si>
  <si>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</si>
  <si>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</si>
  <si>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</si>
  <si>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</si>
  <si>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</si>
  <si>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</si>
  <si>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</si>
  <si>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</si>
  <si>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</si>
  <si>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</si>
  <si>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</si>
  <si>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</si>
  <si>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</si>
  <si>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</si>
  <si>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</si>
  <si>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</si>
  <si>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</si>
  <si>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</si>
  <si>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</si>
  <si>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</si>
  <si>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</si>
  <si>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</si>
  <si>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</si>
  <si>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</si>
  <si>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</si>
  <si>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</si>
  <si>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</si>
  <si>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</si>
  <si>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</si>
  <si>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</si>
  <si>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</si>
  <si>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</si>
  <si>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</si>
  <si>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</si>
  <si>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</si>
  <si>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</si>
  <si>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</si>
  <si>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</si>
  <si>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</si>
  <si>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</si>
  <si>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</si>
  <si>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</si>
  <si>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</si>
  <si>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</si>
  <si>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</si>
  <si>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</si>
  <si>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</si>
  <si>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</si>
  <si>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</si>
  <si>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</si>
  <si>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</si>
  <si>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</si>
  <si>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</si>
  <si>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</si>
  <si>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</si>
  <si>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</si>
  <si>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</si>
  <si>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</si>
  <si>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</si>
  <si>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</si>
  <si>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</si>
  <si>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</si>
  <si>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</si>
  <si>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</si>
  <si>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</si>
  <si>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</si>
  <si>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</si>
  <si>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</si>
  <si>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</si>
  <si>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</si>
  <si>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</si>
  <si>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</si>
  <si>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</si>
  <si>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</si>
  <si>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</si>
  <si>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</si>
  <si>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</si>
  <si>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</si>
  <si>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</si>
  <si>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</si>
  <si>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</si>
  <si>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</si>
  <si>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</si>
  <si>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</si>
  <si>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</si>
  <si>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</si>
  <si>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</si>
  <si>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</si>
  <si>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</si>
  <si>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</si>
  <si>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</si>
  <si>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</si>
  <si>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</si>
  <si>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</si>
  <si>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</si>
  <si>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</si>
  <si>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</si>
  <si>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</si>
  <si>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</si>
  <si>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</si>
  <si>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</si>
  <si>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</si>
  <si>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</si>
  <si>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</si>
  <si>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</si>
  <si>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</si>
  <si>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</si>
  <si>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</si>
  <si>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</si>
  <si>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</si>
  <si>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</si>
  <si>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</si>
  <si>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</si>
  <si>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</si>
  <si>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</si>
  <si>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</si>
  <si>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</si>
  <si>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</si>
  <si>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</si>
  <si>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</si>
  <si>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</si>
  <si>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</si>
  <si>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</si>
  <si>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</si>
  <si>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</si>
  <si>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</si>
  <si>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</si>
  <si>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</si>
  <si>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</si>
  <si>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</si>
  <si>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</si>
  <si>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</si>
  <si>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</si>
  <si>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</si>
  <si>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</si>
  <si>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</si>
  <si>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</si>
  <si>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</si>
  <si>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</si>
  <si>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</si>
  <si>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</si>
  <si>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</si>
  <si>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</si>
  <si>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</si>
  <si>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</si>
  <si>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</si>
  <si>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</si>
  <si>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</si>
  <si>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</si>
  <si>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</si>
  <si>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</si>
  <si>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</si>
  <si>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</si>
  <si>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</si>
  <si>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</si>
  <si>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</si>
  <si>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</si>
  <si>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</si>
  <si>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</si>
  <si>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</si>
  <si>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</si>
  <si>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</si>
  <si>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</si>
  <si>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</si>
  <si>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</si>
  <si>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</si>
  <si>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</si>
  <si>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</si>
  <si>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</si>
  <si>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</si>
  <si>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</si>
  <si>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</si>
  <si>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</si>
  <si>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</si>
  <si>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</si>
  <si>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</si>
  <si>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</si>
  <si>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</si>
  <si>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</si>
  <si>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</si>
  <si>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</si>
  <si>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</si>
  <si>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</si>
  <si>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</si>
  <si>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</si>
  <si>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</si>
  <si>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</si>
  <si>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</si>
  <si>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</si>
  <si>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</si>
  <si>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</si>
  <si>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</si>
  <si>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</si>
  <si>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</si>
  <si>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</si>
  <si>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</si>
  <si>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</si>
  <si>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</si>
  <si>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</si>
  <si>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</si>
  <si>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</si>
  <si>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</si>
  <si>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</si>
  <si>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</si>
  <si>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</si>
  <si>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</si>
  <si>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</si>
  <si>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</si>
  <si>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</si>
  <si>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</si>
  <si>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</si>
  <si>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</si>
  <si>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</si>
  <si>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</si>
  <si>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</si>
  <si>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</si>
  <si>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</si>
  <si>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</si>
  <si>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</si>
  <si>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</si>
  <si>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</si>
  <si>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</si>
  <si>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</si>
  <si>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</si>
  <si>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</si>
  <si>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</si>
  <si>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</si>
  <si>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</si>
  <si>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</si>
  <si>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</si>
  <si>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</si>
  <si>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</si>
  <si>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</si>
  <si>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</si>
  <si>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</si>
  <si>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</si>
  <si>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</si>
  <si>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</si>
  <si>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</si>
  <si>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</si>
  <si>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</si>
  <si>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</si>
  <si>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</si>
  <si>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</si>
  <si>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</si>
  <si>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</si>
  <si>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</si>
  <si>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</si>
  <si>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</si>
  <si>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</si>
  <si>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</si>
  <si>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</si>
  <si>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</si>
  <si>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</si>
  <si>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</si>
  <si>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</si>
  <si>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</si>
  <si>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</si>
  <si>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</si>
  <si>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</si>
  <si>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</si>
  <si>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</si>
  <si>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</si>
  <si>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</si>
  <si>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</si>
  <si>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</si>
  <si>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</si>
  <si>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</si>
  <si>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</si>
  <si>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</si>
  <si>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</si>
  <si>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</si>
  <si>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</si>
  <si>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</si>
  <si>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</si>
  <si>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</si>
  <si>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</si>
  <si>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</si>
  <si>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</si>
  <si>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</si>
  <si>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</si>
  <si>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</si>
  <si>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</si>
  <si>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</si>
  <si>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</si>
  <si>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</si>
  <si>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</si>
  <si>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</si>
  <si>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</si>
  <si>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</si>
  <si>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</si>
  <si>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</si>
  <si>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</si>
  <si>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</si>
  <si>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</si>
  <si>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</si>
  <si>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</si>
  <si>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</si>
  <si>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</si>
  <si>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</si>
  <si>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</si>
  <si>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</si>
  <si>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</si>
  <si>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</si>
  <si>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</si>
  <si>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</si>
  <si>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</si>
  <si>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</si>
  <si>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</si>
  <si>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</si>
  <si>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</si>
  <si>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</si>
  <si>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</si>
  <si>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</si>
  <si>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</si>
  <si>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</si>
  <si>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</si>
  <si>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</si>
  <si>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</si>
  <si>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</si>
  <si>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</si>
  <si>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</si>
  <si>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</si>
  <si>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</si>
  <si>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</si>
  <si>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</si>
  <si>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</si>
  <si>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</si>
  <si>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</si>
  <si>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</si>
  <si>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</si>
  <si>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</si>
  <si>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</si>
  <si>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</si>
  <si>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</si>
  <si>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</si>
  <si>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</si>
  <si>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</si>
  <si>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</si>
  <si>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</si>
  <si>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</si>
  <si>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</si>
  <si>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</si>
  <si>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</si>
  <si>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</si>
  <si>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</si>
  <si>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</si>
  <si>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</si>
  <si>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</si>
  <si>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</si>
  <si>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</si>
  <si>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</si>
  <si>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</si>
  <si>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</si>
  <si>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</si>
  <si>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</si>
  <si>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</si>
  <si>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</si>
  <si>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</si>
  <si>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</si>
  <si>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</si>
  <si>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</si>
  <si>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</si>
  <si>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</si>
  <si>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</si>
  <si>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</si>
  <si>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</si>
  <si>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</si>
  <si>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</si>
  <si>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</si>
  <si>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</si>
  <si>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</si>
  <si>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3 Е6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</si>
  <si>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</si>
  <si>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</si>
  <si>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</si>
  <si>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</si>
  <si>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</si>
  <si>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</si>
  <si>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</si>
  <si>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</si>
  <si>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</si>
  <si>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</si>
  <si>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</si>
  <si>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</si>
  <si>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</si>
  <si>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</si>
  <si>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</si>
  <si>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</si>
  <si>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</si>
  <si>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</si>
  <si>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</si>
  <si>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</si>
  <si>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</si>
  <si>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</si>
  <si>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</si>
  <si>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</si>
  <si>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</si>
  <si>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</si>
  <si>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</si>
  <si>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</si>
  <si>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</si>
  <si>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</si>
  <si>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</si>
  <si>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</si>
  <si>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</si>
  <si>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</si>
  <si>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</si>
  <si>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</si>
  <si>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</si>
  <si>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</si>
  <si>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</si>
  <si>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</si>
  <si>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</si>
  <si>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</si>
  <si>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</si>
  <si>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</si>
  <si>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</si>
  <si>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</si>
  <si>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</si>
  <si>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</si>
  <si>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</si>
  <si>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</si>
  <si>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</si>
  <si>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</si>
  <si>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</si>
  <si>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</si>
  <si>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</si>
  <si>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</si>
  <si>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</si>
  <si>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</si>
  <si>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</si>
  <si>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</si>
  <si>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</si>
  <si>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</si>
  <si>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</si>
  <si>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</si>
  <si>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</si>
  <si>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</si>
  <si>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</si>
  <si>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</si>
  <si>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</si>
  <si>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</si>
  <si>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</si>
  <si>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</si>
  <si>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</si>
  <si>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</si>
  <si>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</si>
  <si>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</si>
  <si>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</si>
  <si>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</si>
  <si>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</si>
  <si>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</si>
  <si>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</si>
  <si>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</si>
  <si>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</si>
  <si>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</si>
  <si>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</si>
  <si>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</si>
  <si>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</si>
  <si>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</si>
  <si>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</si>
  <si>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70</t>
  </si>
  <si>
    <t>[Не заполнено], [Педагогические работников ("указные")], [Преподаватель], [вознаграждение за классное руководство (кураторство)]</t>
  </si>
  <si>
    <t>1.2. Расчеты (обоснования) выплат персоналу при направлении в служебные командировки (222;226)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</si>
  <si>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</si>
  <si>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</si>
  <si>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</si>
  <si>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</si>
  <si>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</si>
  <si>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</si>
  <si>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[Проезд к месту командировки и обратно], [служебные командировки проезд]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</si>
  <si>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</si>
  <si>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</si>
  <si>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</si>
  <si>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</si>
  <si>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</si>
  <si>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</si>
  <si>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</si>
  <si>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</si>
  <si>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[ПФР 22%]</t>
  </si>
  <si>
    <t>[Бюджет фонда социального страхования РФ], [ФСС 2,9%]</t>
  </si>
  <si>
    <t>[Бюджет фонда социального страхования РФ], [ФСС 0,2%]</t>
  </si>
  <si>
    <t>[Бюджет Федерального фонда обязательного медицинского страхования], [ФОМС 5,1%]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</si>
  <si>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</si>
  <si>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</si>
  <si>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</si>
  <si>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</si>
  <si>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</si>
  <si>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</si>
  <si>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</si>
  <si>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</si>
  <si>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</si>
  <si>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</si>
  <si>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</si>
  <si>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</si>
  <si>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</si>
  <si>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</si>
  <si>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</si>
  <si>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</si>
  <si>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</si>
  <si>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</si>
  <si>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</si>
  <si>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</si>
  <si>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</si>
  <si>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</si>
  <si>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</si>
  <si>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</si>
  <si>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</si>
  <si>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</si>
  <si>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</si>
  <si>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</si>
  <si>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</si>
  <si>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</si>
  <si>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</si>
  <si>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</si>
  <si>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</si>
  <si>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</si>
  <si>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</si>
  <si>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</si>
  <si>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</si>
  <si>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</si>
  <si>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</si>
  <si>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</si>
  <si>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</si>
  <si>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</si>
  <si>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</si>
  <si>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</si>
  <si>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</si>
  <si>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</si>
  <si>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</si>
  <si>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</si>
  <si>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</si>
  <si>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</si>
  <si>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</si>
  <si>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</si>
  <si>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</si>
  <si>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</si>
  <si>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</si>
  <si>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</si>
  <si>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</si>
  <si>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</si>
  <si>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</si>
  <si>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</si>
  <si>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</si>
  <si>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</si>
  <si>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</si>
  <si>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</si>
  <si>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</si>
  <si>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</si>
  <si>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</si>
  <si>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</si>
  <si>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</si>
  <si>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</si>
  <si>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</si>
  <si>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</si>
  <si>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</si>
  <si>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</si>
  <si>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</si>
  <si>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</si>
  <si>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</si>
  <si>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</si>
  <si>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</si>
  <si>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</si>
  <si>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</si>
  <si>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</si>
  <si>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</si>
  <si>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</si>
  <si>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</si>
  <si>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</si>
  <si>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</si>
  <si>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</si>
  <si>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</si>
  <si>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</si>
  <si>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</si>
  <si>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</si>
  <si>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</si>
  <si>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</si>
  <si>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71</t>
  </si>
  <si>
    <t>[Транспортный налог], [ГАЗ- 2752 грузовой фургон цельнометаллический]</t>
  </si>
  <si>
    <t>72</t>
  </si>
  <si>
    <t>[Транспортный налог], [Трактор МТЗ-82 6009 МВ]</t>
  </si>
  <si>
    <t>73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</si>
  <si>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</si>
  <si>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</si>
  <si>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</si>
  <si>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</si>
  <si>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</si>
  <si>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</si>
  <si>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</si>
  <si>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</si>
  <si>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</si>
  <si>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</si>
  <si>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</si>
  <si>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</si>
  <si>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</si>
  <si>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</si>
  <si>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</si>
  <si>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</si>
  <si>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</si>
  <si>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</si>
  <si>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</si>
  <si>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</si>
  <si>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</si>
  <si>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</si>
  <si>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</si>
  <si>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</si>
  <si>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</si>
  <si>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</si>
  <si>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</si>
  <si>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</si>
  <si>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</si>
  <si>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</si>
  <si>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</si>
  <si>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</si>
  <si>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</si>
  <si>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</si>
  <si>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</si>
  <si>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</si>
  <si>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</si>
  <si>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</si>
  <si>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</si>
  <si>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</si>
  <si>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</si>
  <si>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</si>
  <si>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</si>
  <si>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</si>
  <si>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</si>
  <si>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</si>
  <si>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</si>
  <si>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</si>
  <si>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</si>
  <si>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</si>
  <si>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</si>
  <si>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</si>
  <si>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</si>
  <si>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</si>
  <si>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</si>
  <si>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</si>
  <si>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</si>
  <si>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</si>
  <si>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</si>
  <si>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</si>
  <si>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</si>
  <si>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</si>
  <si>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[КОМПЕНСАЦИЯ РАСХОДОВ ПО НАЙМУ ЖИЛЬЯ]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</si>
  <si>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</si>
  <si>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</si>
  <si>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</si>
  <si>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</si>
  <si>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</si>
  <si>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95</t>
  </si>
  <si>
    <t>[Расходы на закупки товаров, работ, услуг] [кредиторская задолженность за декабрь 2022 год] [месяц] [221]</t>
  </si>
  <si>
    <t>2022</t>
  </si>
  <si>
    <t>[Расходы на закупки товаров, работ, услуг] [услуги междугородней и местной связи]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</si>
  <si>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</si>
  <si>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</si>
  <si>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</si>
  <si>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</si>
  <si>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</si>
  <si>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</si>
  <si>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177</t>
  </si>
  <si>
    <t>[Расходы на закупки товаров, работ, услуг] [ремонт сан. узла общежития 4-5 этаж] [усл.] [225]</t>
  </si>
  <si>
    <t>179</t>
  </si>
  <si>
    <t>[Расходы на закупки товаров, работ, услуг] [ремонт тромбона] [усл] [225]</t>
  </si>
  <si>
    <t>[Расходы на закупки товаров, работ, услуг] [ремонт усилителя радиосигнала] [усл] [225]</t>
  </si>
  <si>
    <t>181</t>
  </si>
  <si>
    <t>[Расходы на закупки товаров, работ, услуг] [очистка кровли от снега] [усл]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</si>
  <si>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</si>
  <si>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</si>
  <si>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</si>
  <si>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</si>
  <si>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</si>
  <si>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</si>
  <si>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</si>
  <si>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</si>
  <si>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</si>
  <si>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</si>
  <si>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</si>
  <si>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</si>
  <si>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99</t>
  </si>
  <si>
    <t>[Расходы на закупки товаров, работ, услуг] [Дизельное топливо] [литр] [343]</t>
  </si>
  <si>
    <t>173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</si>
  <si>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</si>
  <si>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</si>
  <si>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</si>
  <si>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</si>
  <si>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</si>
  <si>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</si>
  <si>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</si>
  <si>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</si>
  <si>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</si>
  <si>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[349]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</si>
  <si>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</si>
  <si>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</si>
  <si>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[месяц]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</si>
  <si>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</si>
  <si>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</si>
  <si>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</si>
  <si>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</si>
  <si>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</si>
  <si>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</si>
  <si>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</si>
  <si>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</si>
  <si>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</si>
  <si>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</si>
  <si>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</si>
  <si>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</si>
  <si>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</si>
  <si>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[ремонт оборудования] [225]</t>
  </si>
  <si>
    <t>178</t>
  </si>
  <si>
    <t>[Расходы на закупки товаров, работ, услуг] [очистка кровли крыш от снега]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</si>
  <si>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</si>
  <si>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</si>
  <si>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</si>
  <si>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</si>
  <si>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[1С сопровождение] [услуга] [226]</t>
  </si>
  <si>
    <t>[Расходы на закупки товаров, работ, услуг] [ГПХ наставники] [час] [226] [ГПХ Кочкин (168)]</t>
  </si>
  <si>
    <t>[Расходы на закупки товаров, работ, услуг] [ГПХ наставники] [час] [226] [ГПХ Симакова (100)]</t>
  </si>
  <si>
    <t>[Расходы на закупки товаров, работ, услуг] [ГПХ наставники] [час] [226] [ГПХ Крюкова (244)]</t>
  </si>
  <si>
    <t>[Расходы на закупки товаров, работ, услуг] [ГПХ наставники] [час] [226] [ГПХ Моисеев (202)]</t>
  </si>
  <si>
    <t>[Расходы на закупки товаров, работ, услуг] [ГПХ наставники] [час] [226] [ГПХ Алексин (80)]</t>
  </si>
  <si>
    <t>[Расходы на закупки товаров, работ, услуг] [Услуги по экологическому сопровождению хозяйственной деятельности] [услуга] [226] [Услуги по экологическому сопровождению хозяйственной деятельности]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</si>
  <si>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</si>
  <si>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</si>
  <si>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</si>
  <si>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</si>
  <si>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</si>
  <si>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</si>
  <si>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</si>
  <si>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</si>
  <si>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</si>
  <si>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</si>
  <si>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</si>
  <si>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</si>
  <si>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</si>
  <si>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6. Расчеты (обоснования) расходов на закупки товаров, работ, услуг (310)</t>
  </si>
  <si>
    <t>[Расходы на закупки товаров, работ, услуг] [закупка и установка перегородки в лабораторию] [штук] [310]</t>
  </si>
  <si>
    <t>[Расходы на закупки товаров, работ, услуг] [хоз. товары] [штук] [310]</t>
  </si>
  <si>
    <t>[Расходы на закупки товаров, работ, услуг] [оборудование для для программы проф. обучения лиц с ОВЗ] [штук] [310]</t>
  </si>
  <si>
    <t>[Расходы на закупки товаров, работ, услуг] [уличные урны] [штук] [310]</t>
  </si>
  <si>
    <t>[Расходы на закупки товаров, работ, услуг] [МФУ] [штук] [310]</t>
  </si>
  <si>
    <t>[Расходы на закупки товаров, работ, услуг] [инструменты и оборудование "Молодые профессионалы"] [310]</t>
  </si>
  <si>
    <t>[Расходы на закупки товаров, работ, услуг] [приобретение принтеров] [штук] [310]</t>
  </si>
  <si>
    <t>98</t>
  </si>
  <si>
    <t>[Расходы на закупки товаров, работ, услуг] [шкаф огнестойкий] [штук] [310]</t>
  </si>
  <si>
    <t>136</t>
  </si>
  <si>
    <t>[Расходы на закупки товаров, работ, услуг] [закупка компьютеров] [310]</t>
  </si>
  <si>
    <t>137</t>
  </si>
  <si>
    <t>[Расходы на закупки товаров, работ, услуг] [приобретение ОС для ГО и ЧС] [310]</t>
  </si>
  <si>
    <t>138</t>
  </si>
  <si>
    <t>[Расходы на закупки товаров, работ, услуг] [приобретение оборудования для Абилимпикс] [штук] [310] [инструменты для ремонта и прочие материалы]</t>
  </si>
  <si>
    <t>139</t>
  </si>
  <si>
    <t>[Расходы на закупки товаров, работ, услуг] [МЕБЕЛЬ учебная] [штук] [310]</t>
  </si>
  <si>
    <t>182</t>
  </si>
  <si>
    <t>[Расходы на закупки товаров, работ, услуг] [спортивный инвентарь] [шт]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</si>
  <si>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</si>
  <si>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</si>
  <si>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</si>
  <si>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[Расходы на закупки товаров, работ, услуг] [масла автомобильные] [штук] [343] [масла автомобильные]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</si>
  <si>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</si>
  <si>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</si>
  <si>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</si>
  <si>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[Расходы на закупки товаров, работ, услуг] [приобретение оборудования для Абилимпикс] [штук] [344]</t>
  </si>
  <si>
    <t>189</t>
  </si>
  <si>
    <t>[Расходы на закупки товаров, работ, услуг] [строительные материалы для ремонта мастерской] [344]</t>
  </si>
  <si>
    <t>[Расходы на закупки товаров, работ, услуг] [Запасные части КАМАЗ] [штук] [346]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</si>
  <si>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</si>
  <si>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[оборудование для для программы проф. обучения лиц с ОВЗ] [штук] [346]</t>
  </si>
  <si>
    <t>[Расходы на закупки товаров, работ, услуг] [Электротехнические материалы] [штук] [346]</t>
  </si>
  <si>
    <t>[Расходы на закупки товаров, работ, услуг] [запчасти к транспорту] [штук] [346]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</si>
  <si>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</si>
  <si>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[отделочные и сопутствующие материалы]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</si>
  <si>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</si>
  <si>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</si>
  <si>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</si>
  <si>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</si>
  <si>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</si>
  <si>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</si>
  <si>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</si>
  <si>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129</t>
  </si>
  <si>
    <t>[Расходы на закупки товаров, работ, услуг] [строительные и прочие материалы] [штук] [346]</t>
  </si>
  <si>
    <t>[Расходы на закупки товаров, работ, услуг] [приобретение оборудования для Абилимпикс]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</si>
  <si>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</si>
  <si>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</si>
  <si>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</si>
  <si>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</si>
  <si>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</si>
  <si>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</si>
  <si>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</si>
  <si>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</si>
  <si>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</si>
  <si>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</si>
  <si>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</si>
  <si>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</si>
  <si>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170</t>
  </si>
  <si>
    <t>[Расходы на закупки товаров, работ, услуг] [приобретение зап. частей к легковым автомобилям] [346]</t>
  </si>
  <si>
    <t>[Расходы на закупки товаров, работ, услуг] [спортивный инвентарь] [шт] [346]</t>
  </si>
  <si>
    <t>[Расходы на закупки товаров, работ, услуг] [спортивный инвентарь] [шт] [346] [спортивный инвентарь]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</si>
  <si>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</si>
  <si>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</si>
  <si>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</si>
  <si>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</si>
  <si>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</si>
  <si>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</si>
  <si>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186</t>
  </si>
  <si>
    <t>[Расходы на закупки товаров, работ, услуг] [металлоконструкции] [шт]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</si>
  <si>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</si>
  <si>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</si>
  <si>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</si>
  <si>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</si>
  <si>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техникум"] [человеко-дни] [226]</t>
  </si>
  <si>
    <t>2021</t>
  </si>
  <si>
    <t>[Расходы на закупки товаров, работ, услуг] [Услуги в области профессионального образования (1-ГПХ иные цели)] [услуга] [226]</t>
  </si>
  <si>
    <t>[Расходы на закупки товаров, работ, услуг] [Услуги в области профессионального образования (2-гпх иные цели)] [услуга] [226]</t>
  </si>
  <si>
    <t>[Расходы на закупки товаров, работ, услуг] [Приобретение учебной литературы. Печатные издания.] [штук] [310]</t>
  </si>
  <si>
    <t>[Расходы на закупки товаров, работ, услуг] [расходные материалы по проекту путевка в жизнь] [штук] [346]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</si>
  <si>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</si>
  <si>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</si>
  <si>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</si>
  <si>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</si>
  <si>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</si>
  <si>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2020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</si>
  <si>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</si>
  <si>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</si>
  <si>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</si>
  <si>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</si>
  <si>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</si>
  <si>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</si>
  <si>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</si>
  <si>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</si>
  <si>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</si>
  <si>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</si>
  <si>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</si>
  <si>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</si>
  <si>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</si>
  <si>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</si>
  <si>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</si>
  <si>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</si>
  <si>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</si>
  <si>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</t>
  </si>
  <si>
    <t>общежитие СПО</t>
  </si>
  <si>
    <t>очное платное обучение</t>
  </si>
  <si>
    <t>проект "билет в будущее"</t>
  </si>
  <si>
    <t>общежитие сотрудники</t>
  </si>
  <si>
    <t>проект "Демография"</t>
  </si>
  <si>
    <t>2.2. Расчет доходов от оказания услуг (выполнения работ) в рамках установленного государственного задания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</si>
  <si>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</si>
  <si>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</si>
  <si>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содержание общежития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</si>
  <si>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</si>
  <si>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</si>
  <si>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</si>
  <si>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</si>
  <si>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</si>
  <si>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</si>
  <si>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</si>
  <si>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</si>
  <si>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</si>
  <si>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</si>
  <si>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</si>
  <si>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</si>
  <si>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</si>
  <si>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</si>
  <si>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</si>
  <si>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</si>
  <si>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  код субсидии 0142326026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</si>
  <si>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</si>
  <si>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</si>
  <si>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</si>
  <si>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</si>
  <si>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</si>
  <si>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</si>
  <si>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</si>
  <si>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</si>
  <si>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</si>
  <si>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</si>
  <si>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</si>
  <si>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</si>
  <si>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</si>
  <si>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</si>
  <si>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</si>
  <si>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</si>
  <si>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</si>
  <si>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</si>
  <si>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</si>
  <si>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</si>
  <si>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</si>
  <si>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</si>
  <si>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</si>
  <si>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</si>
  <si>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</si>
  <si>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</si>
  <si>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</si>
  <si>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Специалист</t>
  </si>
  <si>
    <t>Педагогические работников ("указные")</t>
  </si>
  <si>
    <t>Преподаватель</t>
  </si>
  <si>
    <t>Прочий педагогический персонал</t>
  </si>
  <si>
    <t>Заместитель директора</t>
  </si>
  <si>
    <t>Руководитель структурного подразделения</t>
  </si>
  <si>
    <t>Библиотекарь</t>
  </si>
  <si>
    <t>МОП</t>
  </si>
  <si>
    <t>Подсобный рабочий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</si>
  <si>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</si>
  <si>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</si>
  <si>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</si>
  <si>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</si>
  <si>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</si>
  <si>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</si>
  <si>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</si>
  <si>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</si>
  <si>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15.03.2023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</si>
  <si>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</si>
  <si>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</si>
  <si>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</si>
  <si>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</si>
  <si>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</si>
  <si>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</si>
  <si>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</si>
  <si>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</si>
  <si>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</si>
  <si>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</si>
  <si>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</si>
  <si>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Субсидии на иные цели</t>
  </si>
  <si>
    <t>0142326026-0709.03 3 Е6 17040.612</t>
  </si>
  <si>
    <t>Оплата охранных услуг (прочие) (КВР 244) ЦС</t>
  </si>
  <si>
    <t>План</t>
  </si>
  <si>
    <t>техническая правка изменение кбк согласно дополнительного соглашения 014-с-47/33-1 от 13.03.2023 г.</t>
  </si>
  <si>
    <t>0142326026-0709.03 3 08 17040.612</t>
  </si>
  <si>
    <t>Прочие работы и услуги ЦС (КВР 244)</t>
  </si>
  <si>
    <t>346</t>
  </si>
  <si>
    <t>Прочие расходные материалы (5) ЦС (КВР 244)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</si>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</sst>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>
  <fonts count="33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G12" sqref="G12:I12"/>
    </sheetView>
  </sheetViews>
  <sheetFormatPr defaultRowHeight="10.199999999999999"/>
  <cols>
    <col min="1" max="6" width="11.5" customWidth="1"/>
    <col min="7" max="7" width="34.375" customWidth="1"/>
    <col min="8" max="8" width="11.5" customWidth="1"/>
    <col min="9" max="13" width="17.25" customWidth="1"/>
  </cols>
  <sheetData>
    <row r="1" spans="1:13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19.95" customHeight="1">
      <c r="K8" s="17" t="s">
        <v>10</v>
      </c>
      <c r="L8" s="17"/>
      <c r="M8" s="17"/>
    </row>
    <row r="9" spans="1:13" ht="19.95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>
      <c r="K17" s="3" t="s">
        <v>28</v>
      </c>
      <c r="L17" s="19" t="s">
        <v>29</v>
      </c>
      <c r="M17" s="19"/>
    </row>
    <row r="18" spans="2:13" ht="15" customHeight="1"/>
    <row r="19" spans="2:13" ht="19.95" customHeight="1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19.95" customHeight="1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19.95" customHeight="1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19.95" customHeight="1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19.95" customHeight="1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19.95" customHeight="1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19.95" customHeight="1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C61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/>
  </sheetViews>
  <sheetFormatPr defaultRowHeight="10.199999999999999"/>
  <cols>
    <col min="1" max="1" width="47.75" customWidth="1"/>
    <col min="2" max="5" width="22.875" customWidth="1"/>
  </cols>
  <sheetData>
    <row r="1" spans="1:5" ht="25.05" customHeight="1">
      <c r="A1" s="18" t="s">
        <v>936</v>
      </c>
      <c r="B1" s="18"/>
      <c r="C1" s="18"/>
      <c r="D1" s="18"/>
      <c r="E1" s="18"/>
    </row>
    <row r="2" spans="1:5" ht="30" customHeight="1">
      <c r="A2" s="6" t="s">
        <v>937</v>
      </c>
      <c r="B2" s="6" t="s">
        <v>938</v>
      </c>
      <c r="C2" s="6" t="s">
        <v>939</v>
      </c>
      <c r="D2" s="6" t="s">
        <v>940</v>
      </c>
      <c r="E2" s="6" t="s">
        <v>941</v>
      </c>
    </row>
    <row r="3" spans="1:5" ht="30" customHeight="1">
      <c r="A3" s="9" t="s">
        <v>126</v>
      </c>
      <c r="B3" s="11"/>
      <c r="C3" s="11">
        <v>0</v>
      </c>
      <c r="D3" s="11">
        <v>4979096.25</v>
      </c>
      <c r="E3" s="11">
        <f t="shared" ref="E3:E18" si="0">C3-D3</f>
        <v>-4979096.25</v>
      </c>
    </row>
    <row r="4" spans="1:5" ht="30" customHeight="1">
      <c r="A4" s="13" t="s">
        <v>942</v>
      </c>
      <c r="B4" s="10"/>
      <c r="C4" s="10">
        <v>0</v>
      </c>
      <c r="D4" s="10">
        <v>4979096.25</v>
      </c>
      <c r="E4" s="10">
        <f t="shared" si="0"/>
        <v>-4979096.25</v>
      </c>
    </row>
    <row r="5" spans="1:5" ht="30" customHeight="1">
      <c r="A5" s="9" t="s">
        <v>943</v>
      </c>
      <c r="B5" s="11"/>
      <c r="C5" s="11">
        <v>0</v>
      </c>
      <c r="D5" s="11">
        <v>46808879.229999997</v>
      </c>
      <c r="E5" s="11">
        <f t="shared" si="0"/>
        <v>-46808879.229999997</v>
      </c>
    </row>
    <row r="6" spans="1:5" ht="30" customHeight="1">
      <c r="A6" s="13" t="s">
        <v>944</v>
      </c>
      <c r="B6" s="10"/>
      <c r="C6" s="10">
        <v>0</v>
      </c>
      <c r="D6" s="10">
        <v>45188879.229999997</v>
      </c>
      <c r="E6" s="10">
        <f t="shared" si="0"/>
        <v>-45188879.229999997</v>
      </c>
    </row>
    <row r="7" spans="1:5" ht="30" customHeight="1">
      <c r="A7" s="13" t="s">
        <v>944</v>
      </c>
      <c r="B7" s="10"/>
      <c r="C7" s="10">
        <v>0</v>
      </c>
      <c r="D7" s="10">
        <v>1620000</v>
      </c>
      <c r="E7" s="10">
        <f t="shared" si="0"/>
        <v>-1620000</v>
      </c>
    </row>
    <row r="8" spans="1:5" ht="30" customHeight="1">
      <c r="A8" s="9" t="s">
        <v>945</v>
      </c>
      <c r="B8" s="11"/>
      <c r="C8" s="11">
        <v>0</v>
      </c>
      <c r="D8" s="11">
        <v>4087831.77</v>
      </c>
      <c r="E8" s="11">
        <f t="shared" si="0"/>
        <v>-4087831.77</v>
      </c>
    </row>
    <row r="9" spans="1:5" ht="30" customHeight="1">
      <c r="A9" s="13" t="s">
        <v>944</v>
      </c>
      <c r="B9" s="10"/>
      <c r="C9" s="10">
        <v>0</v>
      </c>
      <c r="D9" s="10">
        <v>4087831.77</v>
      </c>
      <c r="E9" s="10">
        <f t="shared" si="0"/>
        <v>-4087831.77</v>
      </c>
    </row>
    <row r="10" spans="1:5" ht="30" customHeight="1">
      <c r="A10" s="9" t="s">
        <v>120</v>
      </c>
      <c r="B10" s="11"/>
      <c r="C10" s="11">
        <v>0</v>
      </c>
      <c r="D10" s="11">
        <v>19221036.23</v>
      </c>
      <c r="E10" s="11">
        <f t="shared" si="0"/>
        <v>-19221036.23</v>
      </c>
    </row>
    <row r="11" spans="1:5" ht="30" customHeight="1">
      <c r="A11" s="13" t="s">
        <v>3</v>
      </c>
      <c r="B11" s="10"/>
      <c r="C11" s="10">
        <v>0</v>
      </c>
      <c r="D11" s="10">
        <v>3319624.5</v>
      </c>
      <c r="E11" s="10">
        <f t="shared" si="0"/>
        <v>-3319624.5</v>
      </c>
    </row>
    <row r="12" spans="1:5" ht="30" customHeight="1">
      <c r="A12" s="13" t="s">
        <v>946</v>
      </c>
      <c r="B12" s="10"/>
      <c r="C12" s="10">
        <v>0</v>
      </c>
      <c r="D12" s="10">
        <v>2839362</v>
      </c>
      <c r="E12" s="10">
        <f t="shared" si="0"/>
        <v>-2839362</v>
      </c>
    </row>
    <row r="13" spans="1:5" ht="30" customHeight="1">
      <c r="A13" s="13" t="s">
        <v>947</v>
      </c>
      <c r="B13" s="10"/>
      <c r="C13" s="10">
        <v>0</v>
      </c>
      <c r="D13" s="10">
        <v>10499667.23</v>
      </c>
      <c r="E13" s="10">
        <f t="shared" si="0"/>
        <v>-10499667.23</v>
      </c>
    </row>
    <row r="14" spans="1:5" ht="30" customHeight="1">
      <c r="A14" s="13" t="s">
        <v>942</v>
      </c>
      <c r="B14" s="10"/>
      <c r="C14" s="10">
        <v>0</v>
      </c>
      <c r="D14" s="10">
        <v>2562382.5</v>
      </c>
      <c r="E14" s="10">
        <f t="shared" si="0"/>
        <v>-2562382.5</v>
      </c>
    </row>
    <row r="15" spans="1:5" ht="30" customHeight="1">
      <c r="A15" s="9" t="s">
        <v>130</v>
      </c>
      <c r="B15" s="11"/>
      <c r="C15" s="11">
        <v>0</v>
      </c>
      <c r="D15" s="11">
        <v>1502086.02</v>
      </c>
      <c r="E15" s="11">
        <f t="shared" si="0"/>
        <v>-1502086.02</v>
      </c>
    </row>
    <row r="16" spans="1:5" ht="30" customHeight="1">
      <c r="A16" s="13" t="s">
        <v>948</v>
      </c>
      <c r="B16" s="10"/>
      <c r="C16" s="10">
        <v>0</v>
      </c>
      <c r="D16" s="10">
        <v>1502086.02</v>
      </c>
      <c r="E16" s="10">
        <f t="shared" si="0"/>
        <v>-1502086.02</v>
      </c>
    </row>
    <row r="17" spans="1:5" ht="30" customHeight="1">
      <c r="A17" s="9" t="s">
        <v>949</v>
      </c>
      <c r="B17" s="11"/>
      <c r="C17" s="11">
        <v>0</v>
      </c>
      <c r="D17" s="11">
        <v>6771784.5</v>
      </c>
      <c r="E17" s="11">
        <f t="shared" si="0"/>
        <v>-6771784.5</v>
      </c>
    </row>
    <row r="18" spans="1:5" ht="30" customHeight="1">
      <c r="A18" s="13" t="s">
        <v>950</v>
      </c>
      <c r="B18" s="10"/>
      <c r="C18" s="10">
        <v>0</v>
      </c>
      <c r="D18" s="10">
        <v>6771784.5</v>
      </c>
      <c r="E18" s="10">
        <f t="shared" si="0"/>
        <v>-6771784.5</v>
      </c>
    </row>
  </sheetData>
  <sheetProtection password="C6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/>
  </sheetViews>
  <sheetFormatPr defaultRowHeight="10.199999999999999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/>
    <row r="2" spans="1:4" ht="30" customHeight="1">
      <c r="A2" s="18" t="s">
        <v>951</v>
      </c>
      <c r="B2" s="18"/>
      <c r="C2" s="18"/>
      <c r="D2" s="18"/>
    </row>
    <row r="3" spans="1:4" ht="19.95" customHeight="1"/>
    <row r="4" spans="1:4" ht="30" customHeight="1">
      <c r="A4" s="25" t="s">
        <v>952</v>
      </c>
      <c r="B4" s="25"/>
      <c r="C4" s="25"/>
      <c r="D4" s="25"/>
    </row>
    <row r="5" spans="1:4" ht="30" customHeight="1">
      <c r="A5" s="1" t="s">
        <v>953</v>
      </c>
      <c r="B5" s="1" t="s">
        <v>954</v>
      </c>
      <c r="C5" s="1" t="s">
        <v>955</v>
      </c>
      <c r="D5" s="1" t="s">
        <v>956</v>
      </c>
    </row>
    <row r="6" spans="1:4" ht="19.95" customHeight="1">
      <c r="A6" s="19" t="s">
        <v>957</v>
      </c>
      <c r="B6" s="19"/>
      <c r="C6" s="19"/>
      <c r="D6" s="19"/>
    </row>
  </sheetData>
  <sheetProtection password="C613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/>
  </sheetViews>
  <sheetFormatPr defaultRowHeight="10.199999999999999"/>
  <cols>
    <col min="1" max="2" width="13.375" customWidth="1"/>
    <col min="3" max="4" width="47.75" customWidth="1"/>
    <col min="5" max="5" width="15.25" customWidth="1"/>
    <col min="6" max="8" width="19.125" customWidth="1"/>
    <col min="9" max="9" width="47.75" customWidth="1"/>
  </cols>
  <sheetData>
    <row r="1" spans="1:9" ht="15" customHeight="1">
      <c r="A1" s="26" t="s">
        <v>958</v>
      </c>
      <c r="B1" s="26"/>
      <c r="C1" s="26"/>
      <c r="D1" s="26"/>
      <c r="E1" s="26"/>
      <c r="F1" s="26"/>
      <c r="G1" s="26"/>
      <c r="H1" s="26"/>
      <c r="I1" s="26"/>
    </row>
    <row r="2" spans="1:9" ht="25.05" customHeight="1">
      <c r="A2" s="18" t="s">
        <v>959</v>
      </c>
      <c r="B2" s="18"/>
      <c r="C2" s="18"/>
      <c r="D2" s="18"/>
      <c r="E2" s="18"/>
      <c r="F2" s="18"/>
      <c r="G2" s="18"/>
      <c r="H2" s="18"/>
      <c r="I2" s="18"/>
    </row>
    <row r="3" spans="1:9" ht="19.95" customHeight="1"/>
    <row r="4" spans="1:9" ht="19.95" customHeight="1">
      <c r="A4" s="30" t="s">
        <v>960</v>
      </c>
      <c r="B4" s="30"/>
      <c r="C4" s="30"/>
      <c r="D4" s="30" t="s">
        <v>929</v>
      </c>
      <c r="E4" s="30"/>
      <c r="F4" s="30"/>
      <c r="G4" s="30"/>
      <c r="H4" s="30"/>
      <c r="I4" s="30"/>
    </row>
    <row r="5" spans="1:9" ht="19.95" customHeight="1">
      <c r="A5" s="19" t="s">
        <v>961</v>
      </c>
      <c r="B5" s="19" t="s">
        <v>962</v>
      </c>
      <c r="C5" s="19" t="s">
        <v>963</v>
      </c>
      <c r="D5" s="19" t="s">
        <v>964</v>
      </c>
      <c r="E5" s="19" t="s">
        <v>965</v>
      </c>
      <c r="F5" s="19" t="s">
        <v>966</v>
      </c>
      <c r="G5" s="19"/>
      <c r="H5" s="19"/>
      <c r="I5" s="19"/>
    </row>
    <row r="6" spans="1:9" ht="19.95" customHeight="1">
      <c r="A6" s="19"/>
      <c r="B6" s="19"/>
      <c r="C6" s="19"/>
      <c r="D6" s="19"/>
      <c r="E6" s="19"/>
      <c r="F6" s="6" t="s">
        <v>967</v>
      </c>
      <c r="G6" s="6" t="s">
        <v>968</v>
      </c>
      <c r="H6" s="6" t="s">
        <v>969</v>
      </c>
      <c r="I6" s="6" t="s">
        <v>970</v>
      </c>
    </row>
    <row r="7" spans="1:9" ht="19.95" customHeight="1">
      <c r="A7" s="19" t="s">
        <v>957</v>
      </c>
      <c r="B7" s="19"/>
      <c r="C7" s="19"/>
      <c r="D7" s="19"/>
      <c r="E7" s="19"/>
      <c r="F7" s="19"/>
      <c r="G7" s="19"/>
      <c r="H7" s="19"/>
      <c r="I7" s="19"/>
    </row>
    <row r="8" spans="1:9" ht="19.95" customHeight="1"/>
    <row r="9" spans="1:9" ht="19.95" customHeight="1">
      <c r="A9" s="30" t="s">
        <v>960</v>
      </c>
      <c r="B9" s="30"/>
      <c r="C9" s="30"/>
      <c r="D9" s="30" t="s">
        <v>971</v>
      </c>
      <c r="E9" s="30"/>
      <c r="F9" s="30"/>
      <c r="G9" s="30"/>
      <c r="H9" s="30"/>
      <c r="I9" s="30"/>
    </row>
    <row r="10" spans="1:9" ht="19.95" customHeight="1">
      <c r="A10" s="19" t="s">
        <v>961</v>
      </c>
      <c r="B10" s="19" t="s">
        <v>962</v>
      </c>
      <c r="C10" s="19" t="s">
        <v>963</v>
      </c>
      <c r="D10" s="19" t="s">
        <v>964</v>
      </c>
      <c r="E10" s="19" t="s">
        <v>965</v>
      </c>
      <c r="F10" s="19" t="s">
        <v>966</v>
      </c>
      <c r="G10" s="19"/>
      <c r="H10" s="19"/>
      <c r="I10" s="19"/>
    </row>
    <row r="11" spans="1:9" ht="19.95" customHeight="1">
      <c r="A11" s="19"/>
      <c r="B11" s="19"/>
      <c r="C11" s="19"/>
      <c r="D11" s="19"/>
      <c r="E11" s="19"/>
      <c r="F11" s="6" t="s">
        <v>967</v>
      </c>
      <c r="G11" s="6" t="s">
        <v>968</v>
      </c>
      <c r="H11" s="6" t="s">
        <v>969</v>
      </c>
      <c r="I11" s="6" t="s">
        <v>970</v>
      </c>
    </row>
    <row r="12" spans="1:9" ht="30.6">
      <c r="A12" s="6" t="s">
        <v>148</v>
      </c>
      <c r="B12" s="6" t="s">
        <v>560</v>
      </c>
      <c r="C12" s="7" t="s">
        <v>972</v>
      </c>
      <c r="D12" s="7" t="s">
        <v>973</v>
      </c>
      <c r="E12" s="6" t="s">
        <v>974</v>
      </c>
      <c r="F12" s="10">
        <v>202000</v>
      </c>
      <c r="G12" s="10">
        <v>0</v>
      </c>
      <c r="H12" s="10">
        <v>-202000</v>
      </c>
      <c r="I12" s="7" t="s">
        <v>975</v>
      </c>
    </row>
    <row r="13" spans="1:9" ht="30.6">
      <c r="A13" s="6" t="s">
        <v>148</v>
      </c>
      <c r="B13" s="6" t="s">
        <v>487</v>
      </c>
      <c r="C13" s="7" t="s">
        <v>976</v>
      </c>
      <c r="D13" s="7" t="s">
        <v>977</v>
      </c>
      <c r="E13" s="6" t="s">
        <v>974</v>
      </c>
      <c r="F13" s="10">
        <v>0</v>
      </c>
      <c r="G13" s="10">
        <v>202000</v>
      </c>
      <c r="H13" s="10">
        <v>202000</v>
      </c>
      <c r="I13" s="7" t="s">
        <v>975</v>
      </c>
    </row>
    <row r="14" spans="1:9" ht="30.6">
      <c r="A14" s="6" t="s">
        <v>978</v>
      </c>
      <c r="B14" s="6" t="s">
        <v>486</v>
      </c>
      <c r="C14" s="7" t="s">
        <v>972</v>
      </c>
      <c r="D14" s="7" t="s">
        <v>979</v>
      </c>
      <c r="E14" s="6" t="s">
        <v>974</v>
      </c>
      <c r="F14" s="10">
        <v>28500</v>
      </c>
      <c r="G14" s="10">
        <v>0</v>
      </c>
      <c r="H14" s="10">
        <v>-28500</v>
      </c>
      <c r="I14" s="7" t="s">
        <v>975</v>
      </c>
    </row>
    <row r="15" spans="1:9" ht="30.6">
      <c r="A15" s="6" t="s">
        <v>978</v>
      </c>
      <c r="B15" s="6" t="s">
        <v>486</v>
      </c>
      <c r="C15" s="7" t="s">
        <v>976</v>
      </c>
      <c r="D15" s="7" t="s">
        <v>979</v>
      </c>
      <c r="E15" s="6" t="s">
        <v>974</v>
      </c>
      <c r="F15" s="10">
        <v>0</v>
      </c>
      <c r="G15" s="10">
        <v>28500</v>
      </c>
      <c r="H15" s="10">
        <v>28500</v>
      </c>
      <c r="I15" s="7" t="s">
        <v>975</v>
      </c>
    </row>
    <row r="16" spans="1:9" ht="19.95" customHeight="1">
      <c r="A16" s="29" t="s">
        <v>503</v>
      </c>
      <c r="B16" s="29"/>
      <c r="C16" s="29"/>
      <c r="D16" s="29"/>
      <c r="E16" s="29"/>
      <c r="F16" s="11">
        <f>SUM(F12:F15)</f>
        <v>230500</v>
      </c>
      <c r="G16" s="11">
        <f>SUM(G12:G15)</f>
        <v>230500</v>
      </c>
      <c r="H16" s="11">
        <f>SUM(H12:H15)</f>
        <v>0</v>
      </c>
    </row>
    <row r="17" spans="1:9" ht="19.95" customHeight="1"/>
    <row r="18" spans="1:9" ht="19.95" customHeight="1">
      <c r="A18" s="30" t="s">
        <v>960</v>
      </c>
      <c r="B18" s="30"/>
      <c r="C18" s="30"/>
      <c r="D18" s="30" t="s">
        <v>980</v>
      </c>
      <c r="E18" s="30"/>
      <c r="F18" s="30"/>
      <c r="G18" s="30"/>
      <c r="H18" s="30"/>
      <c r="I18" s="30"/>
    </row>
    <row r="19" spans="1:9" ht="19.95" customHeight="1">
      <c r="A19" s="19" t="s">
        <v>961</v>
      </c>
      <c r="B19" s="19" t="s">
        <v>962</v>
      </c>
      <c r="C19" s="19" t="s">
        <v>963</v>
      </c>
      <c r="D19" s="19" t="s">
        <v>964</v>
      </c>
      <c r="E19" s="19" t="s">
        <v>965</v>
      </c>
      <c r="F19" s="19" t="s">
        <v>966</v>
      </c>
      <c r="G19" s="19"/>
      <c r="H19" s="19"/>
      <c r="I19" s="19"/>
    </row>
    <row r="20" spans="1:9" ht="19.95" customHeight="1">
      <c r="A20" s="19"/>
      <c r="B20" s="19"/>
      <c r="C20" s="19"/>
      <c r="D20" s="19"/>
      <c r="E20" s="19"/>
      <c r="F20" s="6" t="s">
        <v>967</v>
      </c>
      <c r="G20" s="6" t="s">
        <v>968</v>
      </c>
      <c r="H20" s="6" t="s">
        <v>969</v>
      </c>
      <c r="I20" s="6" t="s">
        <v>970</v>
      </c>
    </row>
    <row r="21" spans="1:9" ht="19.95" customHeight="1">
      <c r="A21" s="19" t="s">
        <v>957</v>
      </c>
      <c r="B21" s="19"/>
      <c r="C21" s="19"/>
      <c r="D21" s="19"/>
      <c r="E21" s="19"/>
      <c r="F21" s="19"/>
      <c r="G21" s="19"/>
      <c r="H21" s="19"/>
      <c r="I21" s="19"/>
    </row>
    <row r="22" spans="1:9" ht="19.95" customHeight="1"/>
    <row r="23" spans="1:9" ht="19.95" customHeight="1">
      <c r="A23" s="30" t="s">
        <v>960</v>
      </c>
      <c r="B23" s="30"/>
      <c r="C23" s="30"/>
      <c r="D23" s="30" t="s">
        <v>981</v>
      </c>
      <c r="E23" s="30"/>
      <c r="F23" s="30"/>
      <c r="G23" s="30"/>
      <c r="H23" s="30"/>
      <c r="I23" s="30"/>
    </row>
    <row r="24" spans="1:9" ht="19.95" customHeight="1">
      <c r="A24" s="19" t="s">
        <v>961</v>
      </c>
      <c r="B24" s="19" t="s">
        <v>962</v>
      </c>
      <c r="C24" s="19" t="s">
        <v>963</v>
      </c>
      <c r="D24" s="19" t="s">
        <v>964</v>
      </c>
      <c r="E24" s="19" t="s">
        <v>965</v>
      </c>
      <c r="F24" s="19" t="s">
        <v>966</v>
      </c>
      <c r="G24" s="19"/>
      <c r="H24" s="19"/>
      <c r="I24" s="19"/>
    </row>
    <row r="25" spans="1:9" ht="19.95" customHeight="1">
      <c r="A25" s="19"/>
      <c r="B25" s="19"/>
      <c r="C25" s="19"/>
      <c r="D25" s="19"/>
      <c r="E25" s="19"/>
      <c r="F25" s="6" t="s">
        <v>967</v>
      </c>
      <c r="G25" s="6" t="s">
        <v>968</v>
      </c>
      <c r="H25" s="6" t="s">
        <v>969</v>
      </c>
      <c r="I25" s="6" t="s">
        <v>970</v>
      </c>
    </row>
    <row r="26" spans="1:9" ht="19.95" customHeight="1">
      <c r="A26" s="19" t="s">
        <v>957</v>
      </c>
      <c r="B26" s="19"/>
      <c r="C26" s="19"/>
      <c r="D26" s="19"/>
      <c r="E26" s="19"/>
      <c r="F26" s="19"/>
      <c r="G26" s="19"/>
      <c r="H26" s="19"/>
      <c r="I26" s="19"/>
    </row>
  </sheetData>
  <sheetProtection password="C613" sheet="1" objects="1" scenarios="1"/>
  <mergeCells count="38">
    <mergeCell ref="A26:I26"/>
    <mergeCell ref="A21:I21"/>
    <mergeCell ref="A23:C23"/>
    <mergeCell ref="D23:I23"/>
    <mergeCell ref="A24:A25"/>
    <mergeCell ref="B24:B25"/>
    <mergeCell ref="C24:C25"/>
    <mergeCell ref="D24:D25"/>
    <mergeCell ref="E24:E25"/>
    <mergeCell ref="F24:I24"/>
    <mergeCell ref="A16:E16"/>
    <mergeCell ref="A18:C18"/>
    <mergeCell ref="D18:I18"/>
    <mergeCell ref="A19:A20"/>
    <mergeCell ref="B19:B20"/>
    <mergeCell ref="C19:C20"/>
    <mergeCell ref="D19:D20"/>
    <mergeCell ref="E19:E20"/>
    <mergeCell ref="F19:I19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opLeftCell="A13" workbookViewId="0"/>
  </sheetViews>
  <sheetFormatPr defaultRowHeight="10.199999999999999"/>
  <cols>
    <col min="1" max="1" width="57.25" customWidth="1"/>
    <col min="2" max="5" width="11.5" customWidth="1"/>
    <col min="6" max="8" width="22.875" customWidth="1"/>
  </cols>
  <sheetData>
    <row r="1" spans="1:8" ht="15" customHeight="1"/>
    <row r="2" spans="1:8" ht="25.05" customHeight="1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/>
    <row r="4" spans="1:8" ht="40.049999999999997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40.049999999999997" customHeight="1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5.05" customHeight="1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16123784.83</v>
      </c>
      <c r="G7" s="10">
        <v>0</v>
      </c>
      <c r="H7" s="10">
        <v>0</v>
      </c>
    </row>
    <row r="8" spans="1:8" ht="25.05" customHeight="1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IF(ISNUMBER(F7),F7,0)+IF(ISNUMBER(F9),F9,0)+IF(ISNUMBER(F112),F112,0)-IF(ISNUMBER(F26),F26,0)-IF(ISNUMBER(F116),F116,0)</f>
        <v>4.6566128730773926E-9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5.05" customHeight="1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157378728.78</v>
      </c>
      <c r="G9" s="10">
        <v>156338988.78</v>
      </c>
      <c r="H9" s="10">
        <v>156338988.78</v>
      </c>
    </row>
    <row r="10" spans="1:8" ht="37.950000000000003" customHeight="1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</row>
    <row r="11" spans="1:8" ht="25.05" customHeight="1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49.95" customHeight="1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154988988.78</v>
      </c>
      <c r="G12" s="10">
        <v>156288988.78</v>
      </c>
      <c r="H12" s="10">
        <v>156288988.78</v>
      </c>
    </row>
    <row r="13" spans="1:8" ht="88.05" customHeight="1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138171427.78</v>
      </c>
      <c r="G13" s="10">
        <v>138171427.78</v>
      </c>
      <c r="H13" s="10">
        <v>138171427.78</v>
      </c>
    </row>
    <row r="14" spans="1:8" ht="49.95" customHeight="1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50000</v>
      </c>
      <c r="G14" s="10">
        <v>50000</v>
      </c>
      <c r="H14" s="10">
        <v>50000</v>
      </c>
    </row>
    <row r="15" spans="1:8" ht="37.950000000000003" customHeight="1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50000</v>
      </c>
      <c r="G15" s="10">
        <v>50000</v>
      </c>
      <c r="H15" s="10">
        <v>50000</v>
      </c>
    </row>
    <row r="16" spans="1:8" ht="25.05" customHeight="1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2339740</v>
      </c>
      <c r="G16" s="10">
        <v>0</v>
      </c>
      <c r="H16" s="10">
        <v>0</v>
      </c>
    </row>
    <row r="17" spans="1:8" ht="37.950000000000003" customHeight="1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2339740</v>
      </c>
      <c r="G17" s="10">
        <v>0</v>
      </c>
      <c r="H17" s="10">
        <v>0</v>
      </c>
    </row>
    <row r="18" spans="1:8" ht="25.05" customHeight="1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5.05" customHeight="1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</row>
    <row r="20" spans="1:8" ht="25.05" customHeight="1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5.05" customHeight="1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5.05" customHeight="1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5.05" customHeight="1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5.05" customHeight="1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49.95" customHeight="1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5.05" customHeight="1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172006827.99000001</v>
      </c>
      <c r="G26" s="10">
        <v>156338988.78</v>
      </c>
      <c r="H26" s="10">
        <v>156338988.78</v>
      </c>
    </row>
    <row r="27" spans="1:8" ht="37.950000000000003" customHeight="1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108222452</v>
      </c>
      <c r="G27" s="10">
        <v>103810212</v>
      </c>
      <c r="H27" s="10">
        <v>103810212</v>
      </c>
    </row>
    <row r="28" spans="1:8" ht="37.950000000000003" customHeight="1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83370714</v>
      </c>
      <c r="G28" s="10">
        <v>80038714</v>
      </c>
      <c r="H28" s="10">
        <v>80038714</v>
      </c>
    </row>
    <row r="29" spans="1:8" ht="37.950000000000003" customHeight="1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52536769.100000001</v>
      </c>
      <c r="G29" s="10">
        <v>50424769.100000001</v>
      </c>
      <c r="H29" s="10">
        <v>50424769.100000001</v>
      </c>
    </row>
    <row r="30" spans="1:8" ht="25.05" customHeight="1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48448937.329999998</v>
      </c>
      <c r="G30" s="10">
        <v>46336937.329999998</v>
      </c>
      <c r="H30" s="10">
        <v>46336937.329999998</v>
      </c>
    </row>
    <row r="31" spans="1:8" ht="25.05" customHeight="1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4087831.77</v>
      </c>
      <c r="G31" s="10">
        <v>4087831.77</v>
      </c>
      <c r="H31" s="10">
        <v>4087831.77</v>
      </c>
    </row>
    <row r="32" spans="1:8" ht="25.05" customHeight="1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30833944.899999999</v>
      </c>
      <c r="G32" s="10">
        <v>29613944.899999999</v>
      </c>
      <c r="H32" s="10">
        <v>29613944.899999999</v>
      </c>
    </row>
    <row r="33" spans="1:8" ht="25.05" customHeight="1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0</v>
      </c>
      <c r="G33" s="10">
        <v>0</v>
      </c>
      <c r="H33" s="10">
        <v>0</v>
      </c>
    </row>
    <row r="34" spans="1:8" ht="25.05" customHeight="1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17331334.789999999</v>
      </c>
      <c r="G34" s="10">
        <v>16111334.789999999</v>
      </c>
      <c r="H34" s="10">
        <v>16111334.789999999</v>
      </c>
    </row>
    <row r="35" spans="1:8" ht="25.05" customHeight="1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</row>
    <row r="36" spans="1:8" ht="25.05" customHeight="1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17331334.789999999</v>
      </c>
      <c r="G36" s="10">
        <v>16111334.789999999</v>
      </c>
      <c r="H36" s="10">
        <v>16111334.789999999</v>
      </c>
    </row>
    <row r="37" spans="1:8" ht="25.05" customHeight="1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5116658.75</v>
      </c>
      <c r="G37" s="10">
        <v>5116658.75</v>
      </c>
      <c r="H37" s="10">
        <v>5116658.75</v>
      </c>
    </row>
    <row r="38" spans="1:8" ht="25.05" customHeight="1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7033332.9000000004</v>
      </c>
      <c r="G38" s="10">
        <v>7033332.9000000004</v>
      </c>
      <c r="H38" s="10">
        <v>7033332.9000000004</v>
      </c>
    </row>
    <row r="39" spans="1:8" ht="25.05" customHeight="1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1352618.46</v>
      </c>
      <c r="G39" s="10">
        <v>1352618.46</v>
      </c>
      <c r="H39" s="10">
        <v>1352618.46</v>
      </c>
    </row>
    <row r="40" spans="1:8" ht="25.05" customHeight="1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0</v>
      </c>
      <c r="G40" s="10">
        <v>0</v>
      </c>
      <c r="H40" s="10">
        <v>0</v>
      </c>
    </row>
    <row r="41" spans="1:8" ht="49.95" customHeight="1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70000</v>
      </c>
      <c r="G41" s="10">
        <v>0</v>
      </c>
      <c r="H41" s="10">
        <v>0</v>
      </c>
    </row>
    <row r="42" spans="1:8" ht="63" customHeight="1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0</v>
      </c>
      <c r="G42" s="10">
        <v>0</v>
      </c>
      <c r="H42" s="10">
        <v>0</v>
      </c>
    </row>
    <row r="43" spans="1:8" ht="25.05" customHeight="1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10000</v>
      </c>
      <c r="G43" s="10">
        <v>0</v>
      </c>
      <c r="H43" s="10">
        <v>0</v>
      </c>
    </row>
    <row r="44" spans="1:8" ht="75" customHeight="1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60000</v>
      </c>
      <c r="G44" s="10">
        <v>0</v>
      </c>
      <c r="H44" s="10">
        <v>0</v>
      </c>
    </row>
    <row r="45" spans="1:8" ht="49.95" customHeight="1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</row>
    <row r="46" spans="1:8" ht="25.05" customHeight="1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</row>
    <row r="47" spans="1:8" ht="49.95" customHeight="1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10000</v>
      </c>
      <c r="G47" s="10">
        <v>0</v>
      </c>
      <c r="H47" s="10">
        <v>0</v>
      </c>
    </row>
    <row r="48" spans="1:8" ht="63" customHeight="1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5.05" customHeight="1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10000</v>
      </c>
      <c r="G50" s="10">
        <v>0</v>
      </c>
      <c r="H50" s="10">
        <v>0</v>
      </c>
    </row>
    <row r="51" spans="1:8" ht="49.95" customHeight="1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>
      <c r="A52" s="7" t="s">
        <v>163</v>
      </c>
      <c r="B52" s="6" t="s">
        <v>164</v>
      </c>
      <c r="C52" s="6" t="s">
        <v>165</v>
      </c>
      <c r="D52" s="6"/>
      <c r="E52" s="6"/>
      <c r="F52" s="10">
        <v>24771738</v>
      </c>
      <c r="G52" s="10">
        <v>23771498</v>
      </c>
      <c r="H52" s="10">
        <v>23771498</v>
      </c>
    </row>
    <row r="53" spans="1:8" ht="37.950000000000003" customHeight="1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24771738</v>
      </c>
      <c r="G53" s="10">
        <v>23771498</v>
      </c>
      <c r="H53" s="10">
        <v>23771498</v>
      </c>
    </row>
    <row r="54" spans="1:8" ht="25.05" customHeight="1">
      <c r="A54" s="7" t="s">
        <v>170</v>
      </c>
      <c r="B54" s="6" t="s">
        <v>171</v>
      </c>
      <c r="C54" s="6" t="s">
        <v>165</v>
      </c>
      <c r="D54" s="6"/>
      <c r="E54" s="6"/>
      <c r="F54" s="10">
        <v>0</v>
      </c>
      <c r="G54" s="10">
        <v>0</v>
      </c>
      <c r="H54" s="10">
        <v>0</v>
      </c>
    </row>
    <row r="55" spans="1:8" ht="25.05" customHeight="1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0</v>
      </c>
      <c r="G55" s="10">
        <v>0</v>
      </c>
      <c r="H55" s="10">
        <v>0</v>
      </c>
    </row>
    <row r="56" spans="1:8" ht="63" customHeight="1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0</v>
      </c>
      <c r="G56" s="10">
        <v>0</v>
      </c>
      <c r="H56" s="10">
        <v>0</v>
      </c>
    </row>
    <row r="57" spans="1:8" ht="63" customHeight="1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0</v>
      </c>
      <c r="G57" s="10">
        <v>0</v>
      </c>
      <c r="H57" s="10">
        <v>0</v>
      </c>
    </row>
    <row r="58" spans="1:8" ht="49.95" customHeight="1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</row>
    <row r="59" spans="1:8" ht="100.05" customHeight="1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0</v>
      </c>
      <c r="G59" s="10">
        <v>0</v>
      </c>
      <c r="H59" s="10">
        <v>0</v>
      </c>
    </row>
    <row r="60" spans="1:8" ht="25.05" customHeight="1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</row>
    <row r="61" spans="1:8" ht="25.05" customHeight="1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2451392</v>
      </c>
      <c r="G61" s="10">
        <v>2451392</v>
      </c>
      <c r="H61" s="10">
        <v>2451392</v>
      </c>
    </row>
    <row r="62" spans="1:8" ht="37.950000000000003" customHeight="1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2051392</v>
      </c>
      <c r="G62" s="10">
        <v>2051392</v>
      </c>
      <c r="H62" s="10">
        <v>2051392</v>
      </c>
    </row>
    <row r="63" spans="1:8" ht="75" customHeight="1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400000</v>
      </c>
      <c r="G63" s="10">
        <v>400000</v>
      </c>
      <c r="H63" s="10">
        <v>400000</v>
      </c>
    </row>
    <row r="64" spans="1:8" ht="49.95" customHeight="1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0</v>
      </c>
      <c r="G64" s="10">
        <v>0</v>
      </c>
      <c r="H64" s="10">
        <v>0</v>
      </c>
    </row>
    <row r="65" spans="1:8" ht="25.05" customHeight="1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0</v>
      </c>
      <c r="G65" s="10">
        <v>0</v>
      </c>
      <c r="H65" s="10">
        <v>0</v>
      </c>
    </row>
    <row r="66" spans="1:8" ht="25.05" customHeight="1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0</v>
      </c>
      <c r="G66" s="10">
        <v>0</v>
      </c>
      <c r="H66" s="10">
        <v>0</v>
      </c>
    </row>
    <row r="67" spans="1:8" ht="25.05" customHeight="1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</row>
    <row r="68" spans="1:8" ht="37.950000000000003" customHeight="1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</row>
    <row r="69" spans="1:8" ht="25.05" customHeight="1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</row>
    <row r="70" spans="1:8" ht="49.95" customHeight="1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</row>
    <row r="71" spans="1:8" ht="49.95" customHeight="1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</row>
    <row r="72" spans="1:8" ht="25.05" customHeight="1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</row>
    <row r="73" spans="1:8" ht="63" customHeight="1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</row>
    <row r="74" spans="1:8" ht="49.95" customHeight="1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</row>
    <row r="75" spans="1:8" ht="75" customHeight="1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</row>
    <row r="76" spans="1:8" ht="63" customHeight="1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</row>
    <row r="77" spans="1:8" ht="49.95" customHeight="1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</row>
    <row r="78" spans="1:8" ht="49.95" customHeight="1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</row>
    <row r="79" spans="1:8" ht="75" customHeight="1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</row>
    <row r="80" spans="1:8" ht="25.05" customHeight="1">
      <c r="A80" s="7" t="s">
        <v>255</v>
      </c>
      <c r="B80" s="6" t="s">
        <v>256</v>
      </c>
      <c r="C80" s="6" t="s">
        <v>95</v>
      </c>
      <c r="D80" s="6"/>
      <c r="E80" s="6"/>
      <c r="F80" s="10">
        <v>61332983.990000002</v>
      </c>
      <c r="G80" s="10">
        <v>50077384.780000001</v>
      </c>
      <c r="H80" s="10">
        <v>50077384.780000001</v>
      </c>
    </row>
    <row r="81" spans="1:8" ht="49.95" customHeight="1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</row>
    <row r="82" spans="1:8" ht="49.95" customHeight="1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</row>
    <row r="83" spans="1:8" ht="49.95" customHeight="1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</row>
    <row r="84" spans="1:8" ht="25.05" customHeight="1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</row>
    <row r="85" spans="1:8" ht="25.05" customHeight="1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</row>
    <row r="86" spans="1:8" ht="25.05" customHeight="1">
      <c r="A86" s="7" t="s">
        <v>273</v>
      </c>
      <c r="B86" s="6" t="s">
        <v>274</v>
      </c>
      <c r="C86" s="6" t="s">
        <v>275</v>
      </c>
      <c r="D86" s="6"/>
      <c r="E86" s="6"/>
      <c r="F86" s="10">
        <v>49058094.299999997</v>
      </c>
      <c r="G86" s="10">
        <v>37835512.780000001</v>
      </c>
      <c r="H86" s="10">
        <v>37835512.780000001</v>
      </c>
    </row>
    <row r="87" spans="1:8" ht="37.950000000000003" customHeight="1">
      <c r="A87" s="7" t="s">
        <v>276</v>
      </c>
      <c r="B87" s="6" t="s">
        <v>277</v>
      </c>
      <c r="C87" s="6" t="s">
        <v>275</v>
      </c>
      <c r="D87" s="6"/>
      <c r="E87" s="6"/>
      <c r="F87" s="10">
        <v>27508888.300000001</v>
      </c>
      <c r="G87" s="10">
        <v>18234011.780000001</v>
      </c>
      <c r="H87" s="10">
        <v>18234011.780000001</v>
      </c>
    </row>
    <row r="88" spans="1:8" ht="37.950000000000003" customHeight="1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178204</v>
      </c>
      <c r="G88" s="10">
        <v>165000</v>
      </c>
      <c r="H88" s="10">
        <v>165000</v>
      </c>
    </row>
    <row r="89" spans="1:8" ht="25.05" customHeight="1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0</v>
      </c>
      <c r="G89" s="10">
        <v>0</v>
      </c>
      <c r="H89" s="10">
        <v>0</v>
      </c>
    </row>
    <row r="90" spans="1:8" ht="49.95" customHeight="1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1534342</v>
      </c>
      <c r="G90" s="10">
        <v>1534342</v>
      </c>
      <c r="H90" s="10">
        <v>1534342</v>
      </c>
    </row>
    <row r="91" spans="1:8" ht="25.05" customHeight="1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90000</v>
      </c>
      <c r="G91" s="10">
        <v>90000</v>
      </c>
      <c r="H91" s="10">
        <v>90000</v>
      </c>
    </row>
    <row r="92" spans="1:8" ht="75" customHeight="1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1957918</v>
      </c>
      <c r="G92" s="10">
        <v>1792918</v>
      </c>
      <c r="H92" s="10">
        <v>1792918</v>
      </c>
    </row>
    <row r="93" spans="1:8" ht="75" customHeight="1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17957125.780000001</v>
      </c>
      <c r="G93" s="10">
        <v>10643125.779999999</v>
      </c>
      <c r="H93" s="10">
        <v>10643125.779999999</v>
      </c>
    </row>
    <row r="94" spans="1:8" ht="25.05" customHeight="1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170000</v>
      </c>
      <c r="G94" s="10">
        <v>170000</v>
      </c>
      <c r="H94" s="10">
        <v>170000</v>
      </c>
    </row>
    <row r="95" spans="1:8" ht="75" customHeight="1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5621298.5199999996</v>
      </c>
      <c r="G95" s="10">
        <v>3838626</v>
      </c>
      <c r="H95" s="10">
        <v>3838626</v>
      </c>
    </row>
    <row r="96" spans="1:8" ht="37.950000000000003" customHeight="1">
      <c r="A96" s="7" t="s">
        <v>303</v>
      </c>
      <c r="B96" s="6" t="s">
        <v>304</v>
      </c>
      <c r="C96" s="6" t="s">
        <v>275</v>
      </c>
      <c r="D96" s="6"/>
      <c r="E96" s="6"/>
      <c r="F96" s="10">
        <v>21549206</v>
      </c>
      <c r="G96" s="10">
        <v>19601501</v>
      </c>
      <c r="H96" s="10">
        <v>19601501</v>
      </c>
    </row>
    <row r="97" spans="1:8" ht="37.950000000000003" customHeight="1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7471626</v>
      </c>
      <c r="G97" s="10">
        <v>5671146</v>
      </c>
      <c r="H97" s="10">
        <v>5671146</v>
      </c>
    </row>
    <row r="98" spans="1:8" ht="25.05" customHeight="1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</row>
    <row r="99" spans="1:8" ht="25.05" customHeight="1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</row>
    <row r="100" spans="1:8" ht="49.95" customHeight="1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25000</v>
      </c>
      <c r="G100" s="10">
        <v>25000</v>
      </c>
      <c r="H100" s="10">
        <v>25000</v>
      </c>
    </row>
    <row r="101" spans="1:8" ht="25.05" customHeight="1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</row>
    <row r="102" spans="1:8" ht="25.05" customHeight="1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5908225</v>
      </c>
      <c r="G102" s="10">
        <v>5789500</v>
      </c>
      <c r="H102" s="10">
        <v>5789500</v>
      </c>
    </row>
    <row r="103" spans="1:8" ht="25.05" customHeight="1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817500</v>
      </c>
      <c r="G103" s="10">
        <v>817500</v>
      </c>
      <c r="H103" s="10">
        <v>817500</v>
      </c>
    </row>
    <row r="104" spans="1:8" ht="49.95" customHeight="1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7326855</v>
      </c>
      <c r="G104" s="10">
        <v>7298355</v>
      </c>
      <c r="H104" s="10">
        <v>7298355</v>
      </c>
    </row>
    <row r="105" spans="1:8" ht="49.95" customHeight="1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0</v>
      </c>
      <c r="G105" s="10">
        <v>0</v>
      </c>
      <c r="H105" s="10">
        <v>0</v>
      </c>
    </row>
    <row r="106" spans="1:8" ht="75" customHeight="1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</row>
    <row r="107" spans="1:8" ht="88.05" customHeight="1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</row>
    <row r="108" spans="1:8" ht="25.05" customHeight="1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12274889.689999999</v>
      </c>
      <c r="G108" s="10">
        <v>12241872</v>
      </c>
      <c r="H108" s="10">
        <v>12241872</v>
      </c>
    </row>
    <row r="109" spans="1:8" ht="49.95" customHeight="1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</row>
    <row r="111" spans="1:8" ht="49.95" customHeight="1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</row>
    <row r="112" spans="1:8" ht="25.05" customHeight="1">
      <c r="A112" s="7" t="s">
        <v>354</v>
      </c>
      <c r="B112" s="6" t="s">
        <v>355</v>
      </c>
      <c r="C112" s="6" t="s">
        <v>356</v>
      </c>
      <c r="D112" s="6"/>
      <c r="E112" s="6"/>
      <c r="F112" s="10">
        <v>0</v>
      </c>
      <c r="G112" s="10">
        <v>0</v>
      </c>
      <c r="H112" s="10">
        <v>0</v>
      </c>
    </row>
    <row r="113" spans="1:8" ht="37.950000000000003" customHeight="1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5.05" customHeight="1">
      <c r="A114" s="7" t="s">
        <v>359</v>
      </c>
      <c r="B114" s="6" t="s">
        <v>360</v>
      </c>
      <c r="C114" s="6"/>
      <c r="D114" s="6"/>
      <c r="E114" s="6"/>
      <c r="F114" s="10">
        <v>0</v>
      </c>
      <c r="G114" s="10">
        <v>0</v>
      </c>
      <c r="H114" s="10">
        <v>0</v>
      </c>
    </row>
    <row r="115" spans="1:8" ht="25.05" customHeight="1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5.05" customHeight="1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1495685.62</v>
      </c>
      <c r="G116" s="10">
        <v>0</v>
      </c>
      <c r="H116" s="10">
        <v>0</v>
      </c>
    </row>
    <row r="117" spans="1:8" ht="37.950000000000003" customHeight="1">
      <c r="A117" s="7" t="s">
        <v>365</v>
      </c>
      <c r="B117" s="6" t="s">
        <v>366</v>
      </c>
      <c r="C117" s="6" t="s">
        <v>367</v>
      </c>
      <c r="D117" s="6"/>
      <c r="E117" s="6"/>
      <c r="F117" s="10">
        <v>1495685.62</v>
      </c>
      <c r="G117" s="10">
        <v>0</v>
      </c>
      <c r="H117" s="10">
        <v>0</v>
      </c>
    </row>
    <row r="118" spans="1:8" ht="25.05" customHeight="1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C61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/>
  </sheetViews>
  <sheetFormatPr defaultRowHeight="10.199999999999999"/>
  <cols>
    <col min="1" max="1" width="57.25" customWidth="1"/>
    <col min="2" max="5" width="11.5" customWidth="1"/>
    <col min="6" max="11" width="22.875" customWidth="1"/>
  </cols>
  <sheetData>
    <row r="1" spans="1:11" ht="15" customHeight="1"/>
    <row r="2" spans="1:11" ht="25.05" customHeight="1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/>
    <row r="4" spans="1:11" ht="40.049999999999997" customHeight="1">
      <c r="A4" s="19" t="s">
        <v>43</v>
      </c>
      <c r="B4" s="19" t="s">
        <v>44</v>
      </c>
      <c r="C4" s="19" t="s">
        <v>45</v>
      </c>
      <c r="D4" s="19" t="s">
        <v>371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100.05" customHeight="1">
      <c r="A5" s="19"/>
      <c r="B5" s="19"/>
      <c r="C5" s="19"/>
      <c r="D5" s="19"/>
      <c r="E5" s="19"/>
      <c r="F5" s="6" t="s">
        <v>49</v>
      </c>
      <c r="G5" s="6" t="s">
        <v>372</v>
      </c>
      <c r="H5" s="6" t="s">
        <v>373</v>
      </c>
      <c r="I5" s="6" t="s">
        <v>374</v>
      </c>
      <c r="J5" s="6" t="s">
        <v>50</v>
      </c>
      <c r="K5" s="6" t="s">
        <v>51</v>
      </c>
    </row>
    <row r="6" spans="1:11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5.05" customHeight="1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16123784.83</v>
      </c>
      <c r="G7" s="10">
        <v>3355178.96</v>
      </c>
      <c r="H7" s="10">
        <v>10218165.619999999</v>
      </c>
      <c r="I7" s="10">
        <v>2550440.25</v>
      </c>
      <c r="J7" s="10">
        <v>0</v>
      </c>
      <c r="K7" s="10">
        <v>0</v>
      </c>
    </row>
    <row r="8" spans="1:11" ht="25.05" customHeight="1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IF(ISNUMBER(F7),F7,0)+IF(ISNUMBER(F9),F9,0)+IF(ISNUMBER(F112),F112,0)-IF(ISNUMBER(F26),F26,0)-IF(ISNUMBER(F116),F116,0)</f>
        <v>4.6566128730773926E-9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5.05" customHeight="1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157378728.78</v>
      </c>
      <c r="G9" s="10">
        <v>138171427.78</v>
      </c>
      <c r="H9" s="10">
        <v>2339740</v>
      </c>
      <c r="I9" s="10">
        <v>16867561</v>
      </c>
      <c r="J9" s="10">
        <v>156338988.78</v>
      </c>
      <c r="K9" s="10">
        <v>156338988.78</v>
      </c>
    </row>
    <row r="10" spans="1:11" ht="37.950000000000003" customHeight="1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5.05" customHeight="1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49.95" customHeight="1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154988988.78</v>
      </c>
      <c r="G12" s="10">
        <v>138171427.78</v>
      </c>
      <c r="H12" s="10">
        <v>0</v>
      </c>
      <c r="I12" s="10">
        <v>16817561</v>
      </c>
      <c r="J12" s="10">
        <v>156288988.78</v>
      </c>
      <c r="K12" s="10">
        <v>156288988.78</v>
      </c>
    </row>
    <row r="13" spans="1:11" ht="88.05" customHeight="1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138171427.78</v>
      </c>
      <c r="G13" s="10">
        <v>138171427.78</v>
      </c>
      <c r="H13" s="10">
        <v>0</v>
      </c>
      <c r="I13" s="10">
        <v>0</v>
      </c>
      <c r="J13" s="10">
        <v>138171427.78</v>
      </c>
      <c r="K13" s="10">
        <v>138171427.78</v>
      </c>
    </row>
    <row r="14" spans="1:11" ht="49.95" customHeight="1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50000</v>
      </c>
      <c r="G14" s="10">
        <v>0</v>
      </c>
      <c r="H14" s="10">
        <v>0</v>
      </c>
      <c r="I14" s="10">
        <v>50000</v>
      </c>
      <c r="J14" s="10">
        <v>50000</v>
      </c>
      <c r="K14" s="10">
        <v>50000</v>
      </c>
    </row>
    <row r="15" spans="1:11" ht="37.950000000000003" customHeight="1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50000</v>
      </c>
      <c r="G15" s="10">
        <v>0</v>
      </c>
      <c r="H15" s="10">
        <v>0</v>
      </c>
      <c r="I15" s="10">
        <v>50000</v>
      </c>
      <c r="J15" s="10">
        <v>50000</v>
      </c>
      <c r="K15" s="10">
        <v>50000</v>
      </c>
    </row>
    <row r="16" spans="1:11" ht="25.05" customHeight="1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2339740</v>
      </c>
      <c r="G16" s="10">
        <v>0</v>
      </c>
      <c r="H16" s="10">
        <v>2339740</v>
      </c>
      <c r="I16" s="10">
        <v>0</v>
      </c>
      <c r="J16" s="10">
        <v>0</v>
      </c>
      <c r="K16" s="10">
        <v>0</v>
      </c>
    </row>
    <row r="17" spans="1:11" ht="37.950000000000003" customHeight="1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2339740</v>
      </c>
      <c r="G17" s="10">
        <v>0</v>
      </c>
      <c r="H17" s="10">
        <v>2339740</v>
      </c>
      <c r="I17" s="10">
        <v>0</v>
      </c>
      <c r="J17" s="10">
        <v>0</v>
      </c>
      <c r="K17" s="10">
        <v>0</v>
      </c>
    </row>
    <row r="18" spans="1:11" ht="25.05" customHeight="1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5.05" customHeight="1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5.05" customHeight="1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5.05" customHeight="1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5.05" customHeight="1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5.05" customHeight="1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5.05" customHeight="1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49.95" customHeight="1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5.05" customHeight="1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172006827.99000001</v>
      </c>
      <c r="G26" s="10">
        <v>141526606.74000001</v>
      </c>
      <c r="H26" s="10">
        <v>11062220</v>
      </c>
      <c r="I26" s="10">
        <v>19418001.25</v>
      </c>
      <c r="J26" s="10">
        <v>156338988.78</v>
      </c>
      <c r="K26" s="10">
        <v>156338988.78</v>
      </c>
    </row>
    <row r="27" spans="1:11" ht="37.950000000000003" customHeight="1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108222452</v>
      </c>
      <c r="G27" s="10">
        <v>97726335</v>
      </c>
      <c r="H27" s="10">
        <v>2109240</v>
      </c>
      <c r="I27" s="10">
        <v>8386877</v>
      </c>
      <c r="J27" s="10">
        <v>103810212</v>
      </c>
      <c r="K27" s="10">
        <v>103810212</v>
      </c>
    </row>
    <row r="28" spans="1:11" ht="37.950000000000003" customHeight="1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83370714</v>
      </c>
      <c r="G28" s="10">
        <v>75284348</v>
      </c>
      <c r="H28" s="10">
        <v>1620000</v>
      </c>
      <c r="I28" s="10">
        <v>6466366</v>
      </c>
      <c r="J28" s="10">
        <v>80038714</v>
      </c>
      <c r="K28" s="10">
        <v>80038714</v>
      </c>
    </row>
    <row r="29" spans="1:11" ht="37.950000000000003" customHeight="1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52536769.100000001</v>
      </c>
      <c r="G29" s="10">
        <v>48062958.5</v>
      </c>
      <c r="H29" s="10">
        <v>1620000</v>
      </c>
      <c r="I29" s="10">
        <v>2853810.6</v>
      </c>
      <c r="J29" s="10">
        <v>50424769.100000001</v>
      </c>
      <c r="K29" s="10">
        <v>50424769.100000001</v>
      </c>
    </row>
    <row r="30" spans="1:11" ht="25.05" customHeight="1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48448937.329999998</v>
      </c>
      <c r="G30" s="10">
        <v>43975126.729999997</v>
      </c>
      <c r="H30" s="10">
        <v>1620000</v>
      </c>
      <c r="I30" s="10">
        <v>2853810.6</v>
      </c>
      <c r="J30" s="10">
        <v>46336937.329999998</v>
      </c>
      <c r="K30" s="10">
        <v>46336937.329999998</v>
      </c>
    </row>
    <row r="31" spans="1:11" ht="25.05" customHeight="1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4087831.77</v>
      </c>
      <c r="G31" s="10">
        <v>4087831.77</v>
      </c>
      <c r="H31" s="10">
        <v>0</v>
      </c>
      <c r="I31" s="10">
        <v>0</v>
      </c>
      <c r="J31" s="10">
        <v>4087831.77</v>
      </c>
      <c r="K31" s="10">
        <v>4087831.77</v>
      </c>
    </row>
    <row r="32" spans="1:11" ht="25.05" customHeight="1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30833944.899999999</v>
      </c>
      <c r="G32" s="10">
        <v>27221389.5</v>
      </c>
      <c r="H32" s="10">
        <v>0</v>
      </c>
      <c r="I32" s="10">
        <v>3612555.4</v>
      </c>
      <c r="J32" s="10">
        <v>29613944.899999999</v>
      </c>
      <c r="K32" s="10">
        <v>29613944.899999999</v>
      </c>
    </row>
    <row r="33" spans="1:11" ht="25.05" customHeight="1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25.05" customHeight="1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17331334.789999999</v>
      </c>
      <c r="G34" s="10">
        <v>14497582.289999999</v>
      </c>
      <c r="H34" s="10">
        <v>0</v>
      </c>
      <c r="I34" s="10">
        <v>2833752.5</v>
      </c>
      <c r="J34" s="10">
        <v>16111334.789999999</v>
      </c>
      <c r="K34" s="10">
        <v>16111334.789999999</v>
      </c>
    </row>
    <row r="35" spans="1:11" ht="25.05" customHeight="1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5.05" customHeight="1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17331334.789999999</v>
      </c>
      <c r="G36" s="10">
        <v>14497582.289999999</v>
      </c>
      <c r="H36" s="10">
        <v>0</v>
      </c>
      <c r="I36" s="10">
        <v>2833752.5</v>
      </c>
      <c r="J36" s="10">
        <v>16111334.789999999</v>
      </c>
      <c r="K36" s="10">
        <v>16111334.789999999</v>
      </c>
    </row>
    <row r="37" spans="1:11" ht="25.05" customHeight="1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5116658.75</v>
      </c>
      <c r="G37" s="10">
        <v>4791956.25</v>
      </c>
      <c r="H37" s="10">
        <v>0</v>
      </c>
      <c r="I37" s="10">
        <v>324702.5</v>
      </c>
      <c r="J37" s="10">
        <v>5116658.75</v>
      </c>
      <c r="K37" s="10">
        <v>5116658.75</v>
      </c>
    </row>
    <row r="38" spans="1:11" ht="25.05" customHeight="1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7033332.9000000004</v>
      </c>
      <c r="G38" s="10">
        <v>6579232.5</v>
      </c>
      <c r="H38" s="10">
        <v>0</v>
      </c>
      <c r="I38" s="10">
        <v>454100.4</v>
      </c>
      <c r="J38" s="10">
        <v>7033332.9000000004</v>
      </c>
      <c r="K38" s="10">
        <v>7033332.9000000004</v>
      </c>
    </row>
    <row r="39" spans="1:11" ht="25.05" customHeight="1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1352618.46</v>
      </c>
      <c r="G39" s="10">
        <v>1352618.46</v>
      </c>
      <c r="H39" s="10">
        <v>0</v>
      </c>
      <c r="I39" s="10">
        <v>0</v>
      </c>
      <c r="J39" s="10">
        <v>1352618.46</v>
      </c>
      <c r="K39" s="10">
        <v>1352618.46</v>
      </c>
    </row>
    <row r="40" spans="1:11" ht="25.05" customHeight="1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49.95" customHeight="1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70000</v>
      </c>
      <c r="G41" s="10">
        <v>70000</v>
      </c>
      <c r="H41" s="10">
        <v>0</v>
      </c>
      <c r="I41" s="10">
        <v>0</v>
      </c>
      <c r="J41" s="10">
        <v>0</v>
      </c>
      <c r="K41" s="10">
        <v>0</v>
      </c>
    </row>
    <row r="42" spans="1:11" ht="63" customHeight="1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25.05" customHeight="1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10000</v>
      </c>
      <c r="G43" s="10">
        <v>10000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60000</v>
      </c>
      <c r="G44" s="10">
        <v>60000</v>
      </c>
      <c r="H44" s="10">
        <v>0</v>
      </c>
      <c r="I44" s="10">
        <v>0</v>
      </c>
      <c r="J44" s="10">
        <v>0</v>
      </c>
      <c r="K44" s="10">
        <v>0</v>
      </c>
    </row>
    <row r="45" spans="1:11" ht="49.95" customHeight="1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5.05" customHeight="1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49.95" customHeight="1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10000</v>
      </c>
      <c r="G47" s="10">
        <v>10000</v>
      </c>
      <c r="H47" s="10">
        <v>0</v>
      </c>
      <c r="I47" s="10">
        <v>0</v>
      </c>
      <c r="J47" s="10">
        <v>0</v>
      </c>
      <c r="K47" s="10">
        <v>0</v>
      </c>
    </row>
    <row r="48" spans="1:11" ht="63" customHeight="1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5.05" customHeight="1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10000</v>
      </c>
      <c r="G50" s="10">
        <v>10000</v>
      </c>
      <c r="H50" s="10">
        <v>0</v>
      </c>
      <c r="I50" s="10">
        <v>0</v>
      </c>
      <c r="J50" s="10">
        <v>0</v>
      </c>
      <c r="K50" s="10">
        <v>0</v>
      </c>
    </row>
    <row r="51" spans="1:11" ht="49.95" customHeight="1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>
      <c r="A52" s="7" t="s">
        <v>163</v>
      </c>
      <c r="B52" s="6" t="s">
        <v>164</v>
      </c>
      <c r="C52" s="6" t="s">
        <v>165</v>
      </c>
      <c r="D52" s="6"/>
      <c r="E52" s="6"/>
      <c r="F52" s="10">
        <v>24771738</v>
      </c>
      <c r="G52" s="10">
        <v>22361987</v>
      </c>
      <c r="H52" s="10">
        <v>489240</v>
      </c>
      <c r="I52" s="10">
        <v>1920511</v>
      </c>
      <c r="J52" s="10">
        <v>23771498</v>
      </c>
      <c r="K52" s="10">
        <v>23771498</v>
      </c>
    </row>
    <row r="53" spans="1:11" ht="37.950000000000003" customHeight="1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24771738</v>
      </c>
      <c r="G53" s="10">
        <v>22361987</v>
      </c>
      <c r="H53" s="10">
        <v>489240</v>
      </c>
      <c r="I53" s="10">
        <v>1920511</v>
      </c>
      <c r="J53" s="10">
        <v>23771498</v>
      </c>
      <c r="K53" s="10">
        <v>23771498</v>
      </c>
    </row>
    <row r="54" spans="1:11" ht="25.05" customHeight="1">
      <c r="A54" s="7" t="s">
        <v>170</v>
      </c>
      <c r="B54" s="6" t="s">
        <v>171</v>
      </c>
      <c r="C54" s="6" t="s">
        <v>165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5.05" customHeight="1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63" customHeight="1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63" customHeight="1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49.95" customHeight="1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100.05" customHeight="1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5.05" customHeight="1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5.05" customHeight="1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2451392</v>
      </c>
      <c r="G61" s="10">
        <v>2401392</v>
      </c>
      <c r="H61" s="10">
        <v>0</v>
      </c>
      <c r="I61" s="10">
        <v>50000</v>
      </c>
      <c r="J61" s="10">
        <v>2451392</v>
      </c>
      <c r="K61" s="10">
        <v>2451392</v>
      </c>
    </row>
    <row r="62" spans="1:11" ht="37.950000000000003" customHeight="1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2051392</v>
      </c>
      <c r="G62" s="10">
        <v>2051392</v>
      </c>
      <c r="H62" s="10">
        <v>0</v>
      </c>
      <c r="I62" s="10">
        <v>0</v>
      </c>
      <c r="J62" s="10">
        <v>2051392</v>
      </c>
      <c r="K62" s="10">
        <v>2051392</v>
      </c>
    </row>
    <row r="63" spans="1:11" ht="75" customHeight="1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400000</v>
      </c>
      <c r="G63" s="10">
        <v>350000</v>
      </c>
      <c r="H63" s="10">
        <v>0</v>
      </c>
      <c r="I63" s="10">
        <v>50000</v>
      </c>
      <c r="J63" s="10">
        <v>400000</v>
      </c>
      <c r="K63" s="10">
        <v>400000</v>
      </c>
    </row>
    <row r="64" spans="1:11" ht="49.95" customHeight="1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ht="25.05" customHeight="1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25.05" customHeight="1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5.05" customHeight="1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7.950000000000003" customHeight="1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5.05" customHeight="1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49.95" customHeight="1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49.95" customHeight="1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5.05" customHeight="1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49.95" customHeight="1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49.95" customHeight="1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49.95" customHeight="1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5.05" customHeight="1">
      <c r="A80" s="7" t="s">
        <v>255</v>
      </c>
      <c r="B80" s="6" t="s">
        <v>256</v>
      </c>
      <c r="C80" s="6" t="s">
        <v>95</v>
      </c>
      <c r="D80" s="6"/>
      <c r="E80" s="6"/>
      <c r="F80" s="10">
        <v>61332983.990000002</v>
      </c>
      <c r="G80" s="10">
        <v>41398879.740000002</v>
      </c>
      <c r="H80" s="10">
        <v>8952980</v>
      </c>
      <c r="I80" s="10">
        <v>10981124.25</v>
      </c>
      <c r="J80" s="10">
        <v>50077384.780000001</v>
      </c>
      <c r="K80" s="10">
        <v>50077384.780000001</v>
      </c>
    </row>
    <row r="81" spans="1:11" ht="49.95" customHeight="1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49.95" customHeight="1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49.95" customHeight="1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5.05" customHeight="1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5.05" customHeight="1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5.05" customHeight="1">
      <c r="A86" s="7" t="s">
        <v>273</v>
      </c>
      <c r="B86" s="6" t="s">
        <v>274</v>
      </c>
      <c r="C86" s="6" t="s">
        <v>275</v>
      </c>
      <c r="D86" s="6"/>
      <c r="E86" s="6"/>
      <c r="F86" s="10">
        <v>49058094.299999997</v>
      </c>
      <c r="G86" s="10">
        <v>31930891.739999998</v>
      </c>
      <c r="H86" s="10">
        <v>8952980</v>
      </c>
      <c r="I86" s="10">
        <v>8174222.5599999996</v>
      </c>
      <c r="J86" s="10">
        <v>37835512.780000001</v>
      </c>
      <c r="K86" s="10">
        <v>37835512.780000001</v>
      </c>
    </row>
    <row r="87" spans="1:11" ht="37.950000000000003" customHeight="1">
      <c r="A87" s="7" t="s">
        <v>276</v>
      </c>
      <c r="B87" s="6" t="s">
        <v>277</v>
      </c>
      <c r="C87" s="6" t="s">
        <v>275</v>
      </c>
      <c r="D87" s="6"/>
      <c r="E87" s="6"/>
      <c r="F87" s="10">
        <v>27508888.300000001</v>
      </c>
      <c r="G87" s="10">
        <v>15275190.74</v>
      </c>
      <c r="H87" s="10">
        <v>7124000</v>
      </c>
      <c r="I87" s="10">
        <v>5109697.5599999996</v>
      </c>
      <c r="J87" s="10">
        <v>18234011.780000001</v>
      </c>
      <c r="K87" s="10">
        <v>18234011.780000001</v>
      </c>
    </row>
    <row r="88" spans="1:11" ht="37.950000000000003" customHeight="1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178204</v>
      </c>
      <c r="G88" s="10">
        <v>123750</v>
      </c>
      <c r="H88" s="10">
        <v>0</v>
      </c>
      <c r="I88" s="10">
        <v>54454</v>
      </c>
      <c r="J88" s="10">
        <v>165000</v>
      </c>
      <c r="K88" s="10">
        <v>165000</v>
      </c>
    </row>
    <row r="89" spans="1:11" ht="25.05" customHeight="1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49.95" customHeight="1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1534342</v>
      </c>
      <c r="G90" s="10">
        <v>825342</v>
      </c>
      <c r="H90" s="10">
        <v>0</v>
      </c>
      <c r="I90" s="10">
        <v>709000</v>
      </c>
      <c r="J90" s="10">
        <v>1534342</v>
      </c>
      <c r="K90" s="10">
        <v>1534342</v>
      </c>
    </row>
    <row r="91" spans="1:11" ht="25.05" customHeight="1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90000</v>
      </c>
      <c r="G91" s="10">
        <v>90000</v>
      </c>
      <c r="H91" s="10">
        <v>0</v>
      </c>
      <c r="I91" s="10">
        <v>0</v>
      </c>
      <c r="J91" s="10">
        <v>90000</v>
      </c>
      <c r="K91" s="10">
        <v>90000</v>
      </c>
    </row>
    <row r="92" spans="1:11" ht="75" customHeight="1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1957918</v>
      </c>
      <c r="G92" s="10">
        <v>1742918</v>
      </c>
      <c r="H92" s="10">
        <v>0</v>
      </c>
      <c r="I92" s="10">
        <v>215000</v>
      </c>
      <c r="J92" s="10">
        <v>1792918</v>
      </c>
      <c r="K92" s="10">
        <v>1792918</v>
      </c>
    </row>
    <row r="93" spans="1:11" ht="75" customHeight="1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17957125.780000001</v>
      </c>
      <c r="G93" s="10">
        <v>7439125.7800000003</v>
      </c>
      <c r="H93" s="10">
        <v>7124000</v>
      </c>
      <c r="I93" s="10">
        <v>3394000</v>
      </c>
      <c r="J93" s="10">
        <v>10643125.779999999</v>
      </c>
      <c r="K93" s="10">
        <v>10643125.779999999</v>
      </c>
    </row>
    <row r="94" spans="1:11" ht="25.05" customHeight="1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170000</v>
      </c>
      <c r="G94" s="10">
        <v>170000</v>
      </c>
      <c r="H94" s="10">
        <v>0</v>
      </c>
      <c r="I94" s="10">
        <v>0</v>
      </c>
      <c r="J94" s="10">
        <v>170000</v>
      </c>
      <c r="K94" s="10">
        <v>170000</v>
      </c>
    </row>
    <row r="95" spans="1:11" ht="75" customHeight="1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5621298.5199999996</v>
      </c>
      <c r="G95" s="10">
        <v>4884054.96</v>
      </c>
      <c r="H95" s="10">
        <v>0</v>
      </c>
      <c r="I95" s="10">
        <v>737243.56</v>
      </c>
      <c r="J95" s="10">
        <v>3838626</v>
      </c>
      <c r="K95" s="10">
        <v>3838626</v>
      </c>
    </row>
    <row r="96" spans="1:11" ht="37.950000000000003" customHeight="1">
      <c r="A96" s="7" t="s">
        <v>303</v>
      </c>
      <c r="B96" s="6" t="s">
        <v>304</v>
      </c>
      <c r="C96" s="6" t="s">
        <v>275</v>
      </c>
      <c r="D96" s="6"/>
      <c r="E96" s="6"/>
      <c r="F96" s="10">
        <v>21549206</v>
      </c>
      <c r="G96" s="10">
        <v>16655701</v>
      </c>
      <c r="H96" s="10">
        <v>1828980</v>
      </c>
      <c r="I96" s="10">
        <v>3064525</v>
      </c>
      <c r="J96" s="10">
        <v>19601501</v>
      </c>
      <c r="K96" s="10">
        <v>19601501</v>
      </c>
    </row>
    <row r="97" spans="1:11" ht="37.950000000000003" customHeight="1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7471626</v>
      </c>
      <c r="G97" s="10">
        <v>5671146</v>
      </c>
      <c r="H97" s="10">
        <v>1800480</v>
      </c>
      <c r="I97" s="10">
        <v>0</v>
      </c>
      <c r="J97" s="10">
        <v>5671146</v>
      </c>
      <c r="K97" s="10">
        <v>5671146</v>
      </c>
    </row>
    <row r="98" spans="1:11" ht="25.05" customHeight="1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5.05" customHeight="1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49.95" customHeight="1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25000</v>
      </c>
      <c r="G100" s="10">
        <v>25000</v>
      </c>
      <c r="H100" s="10">
        <v>0</v>
      </c>
      <c r="I100" s="10">
        <v>0</v>
      </c>
      <c r="J100" s="10">
        <v>25000</v>
      </c>
      <c r="K100" s="10">
        <v>25000</v>
      </c>
    </row>
    <row r="101" spans="1:11" ht="25.05" customHeight="1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5.05" customHeight="1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5908225</v>
      </c>
      <c r="G102" s="10">
        <v>3453700</v>
      </c>
      <c r="H102" s="10">
        <v>0</v>
      </c>
      <c r="I102" s="10">
        <v>2454525</v>
      </c>
      <c r="J102" s="10">
        <v>5789500</v>
      </c>
      <c r="K102" s="10">
        <v>5789500</v>
      </c>
    </row>
    <row r="103" spans="1:11" ht="25.05" customHeight="1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817500</v>
      </c>
      <c r="G103" s="10">
        <v>817500</v>
      </c>
      <c r="H103" s="10">
        <v>0</v>
      </c>
      <c r="I103" s="10">
        <v>0</v>
      </c>
      <c r="J103" s="10">
        <v>817500</v>
      </c>
      <c r="K103" s="10">
        <v>817500</v>
      </c>
    </row>
    <row r="104" spans="1:11" ht="49.95" customHeight="1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7326855</v>
      </c>
      <c r="G104" s="10">
        <v>6688355</v>
      </c>
      <c r="H104" s="10">
        <v>28500</v>
      </c>
      <c r="I104" s="10">
        <v>610000</v>
      </c>
      <c r="J104" s="10">
        <v>7298355</v>
      </c>
      <c r="K104" s="10">
        <v>7298355</v>
      </c>
    </row>
    <row r="105" spans="1:11" ht="49.95" customHeight="1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8.05" customHeight="1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5.05" customHeight="1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12274889.689999999</v>
      </c>
      <c r="G108" s="10">
        <v>9467988</v>
      </c>
      <c r="H108" s="10">
        <v>0</v>
      </c>
      <c r="I108" s="10">
        <v>2806901.69</v>
      </c>
      <c r="J108" s="10">
        <v>12241872</v>
      </c>
      <c r="K108" s="10">
        <v>12241872</v>
      </c>
    </row>
    <row r="109" spans="1:11" ht="49.95" customHeight="1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49.95" customHeight="1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5.05" customHeight="1">
      <c r="A112" s="7" t="s">
        <v>354</v>
      </c>
      <c r="B112" s="6" t="s">
        <v>355</v>
      </c>
      <c r="C112" s="6" t="s">
        <v>356</v>
      </c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37.950000000000003" customHeight="1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5.05" customHeight="1">
      <c r="A114" s="7" t="s">
        <v>359</v>
      </c>
      <c r="B114" s="6" t="s">
        <v>360</v>
      </c>
      <c r="C114" s="6"/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5.05" customHeight="1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5.05" customHeight="1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1495685.62</v>
      </c>
      <c r="G116" s="10">
        <v>0</v>
      </c>
      <c r="H116" s="10">
        <v>1495685.62</v>
      </c>
      <c r="I116" s="10">
        <v>0</v>
      </c>
      <c r="J116" s="10">
        <v>0</v>
      </c>
      <c r="K116" s="10">
        <v>0</v>
      </c>
    </row>
    <row r="117" spans="1:11" ht="37.950000000000003" customHeight="1">
      <c r="A117" s="7" t="s">
        <v>365</v>
      </c>
      <c r="B117" s="6" t="s">
        <v>366</v>
      </c>
      <c r="C117" s="6" t="s">
        <v>367</v>
      </c>
      <c r="D117" s="6"/>
      <c r="E117" s="6"/>
      <c r="F117" s="10">
        <v>1495685.62</v>
      </c>
      <c r="G117" s="10">
        <v>0</v>
      </c>
      <c r="H117" s="10">
        <v>1495685.62</v>
      </c>
      <c r="I117" s="10">
        <v>0</v>
      </c>
      <c r="J117" s="10">
        <v>0</v>
      </c>
      <c r="K117" s="10">
        <v>0</v>
      </c>
    </row>
    <row r="118" spans="1:11" ht="25.05" customHeight="1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C61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A10" workbookViewId="0">
      <selection activeCell="A37" sqref="A37:B37"/>
    </sheetView>
  </sheetViews>
  <sheetFormatPr defaultRowHeight="10.199999999999999"/>
  <cols>
    <col min="1" max="1" width="9.5" customWidth="1"/>
    <col min="2" max="2" width="57.25" customWidth="1"/>
    <col min="3" max="5" width="9.5" customWidth="1"/>
    <col min="6" max="6" width="19.125" customWidth="1"/>
    <col min="7" max="10" width="17.25" customWidth="1"/>
  </cols>
  <sheetData>
    <row r="1" spans="1:10" ht="15" customHeight="1"/>
    <row r="2" spans="1:10" ht="25.05" customHeight="1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/>
    <row r="4" spans="1:10" ht="25.05" customHeight="1">
      <c r="A4" s="19" t="s">
        <v>376</v>
      </c>
      <c r="B4" s="19" t="s">
        <v>43</v>
      </c>
      <c r="C4" s="19" t="s">
        <v>44</v>
      </c>
      <c r="D4" s="19" t="s">
        <v>377</v>
      </c>
      <c r="E4" s="19" t="s">
        <v>45</v>
      </c>
      <c r="F4" s="19" t="s">
        <v>378</v>
      </c>
      <c r="G4" s="19" t="s">
        <v>48</v>
      </c>
      <c r="H4" s="19"/>
      <c r="I4" s="19"/>
      <c r="J4" s="19"/>
    </row>
    <row r="5" spans="1:10" ht="49.95" customHeight="1">
      <c r="A5" s="19"/>
      <c r="B5" s="19"/>
      <c r="C5" s="19"/>
      <c r="D5" s="19"/>
      <c r="E5" s="19"/>
      <c r="F5" s="19"/>
      <c r="G5" s="6" t="s">
        <v>379</v>
      </c>
      <c r="H5" s="6" t="s">
        <v>380</v>
      </c>
      <c r="I5" s="6" t="s">
        <v>381</v>
      </c>
      <c r="J5" s="6" t="s">
        <v>382</v>
      </c>
    </row>
    <row r="6" spans="1:10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383</v>
      </c>
      <c r="B7" s="7" t="s">
        <v>384</v>
      </c>
      <c r="C7" s="6" t="s">
        <v>385</v>
      </c>
      <c r="D7" s="6" t="s">
        <v>386</v>
      </c>
      <c r="E7" s="6"/>
      <c r="F7" s="6"/>
      <c r="G7" s="10">
        <f>G8+G9+G11+G12+G15+G16+G18+G20+G21+G23+G24+G26+G27</f>
        <v>61332983.989999995</v>
      </c>
      <c r="H7" s="10">
        <f>H8+H9+H11+H12+H15+H16+H18+H20+H21+H23+H24+H26+H27</f>
        <v>50077384.780000001</v>
      </c>
      <c r="I7" s="10">
        <f>I8+I9+I11+I12+I15+I16+I18+I20+I21+I23+I24+I26+I27</f>
        <v>50077384.780000001</v>
      </c>
      <c r="J7" s="10" t="s">
        <v>387</v>
      </c>
    </row>
    <row r="8" spans="1:10" ht="40.799999999999997">
      <c r="A8" s="6" t="s">
        <v>388</v>
      </c>
      <c r="B8" s="7" t="s">
        <v>389</v>
      </c>
      <c r="C8" s="6" t="s">
        <v>390</v>
      </c>
      <c r="D8" s="6" t="s">
        <v>386</v>
      </c>
      <c r="E8" s="6"/>
      <c r="F8" s="6"/>
      <c r="G8" s="10">
        <v>0</v>
      </c>
      <c r="H8" s="10">
        <v>0</v>
      </c>
      <c r="I8" s="10">
        <v>0</v>
      </c>
      <c r="J8" s="10" t="s">
        <v>387</v>
      </c>
    </row>
    <row r="9" spans="1:10" ht="40.799999999999997">
      <c r="A9" s="6" t="s">
        <v>391</v>
      </c>
      <c r="B9" s="7" t="s">
        <v>392</v>
      </c>
      <c r="C9" s="6" t="s">
        <v>393</v>
      </c>
      <c r="D9" s="6" t="s">
        <v>386</v>
      </c>
      <c r="E9" s="6"/>
      <c r="F9" s="6"/>
      <c r="G9" s="10">
        <v>0</v>
      </c>
      <c r="H9" s="10">
        <v>0</v>
      </c>
      <c r="I9" s="10">
        <v>0</v>
      </c>
      <c r="J9" s="10" t="s">
        <v>387</v>
      </c>
    </row>
    <row r="10" spans="1:10" ht="30.6">
      <c r="A10" s="6" t="s">
        <v>394</v>
      </c>
      <c r="B10" s="7" t="s">
        <v>395</v>
      </c>
      <c r="C10" s="6" t="s">
        <v>396</v>
      </c>
      <c r="D10" s="6" t="s">
        <v>386</v>
      </c>
      <c r="E10" s="6"/>
      <c r="F10" s="6"/>
      <c r="G10" s="10">
        <v>36509125.079999998</v>
      </c>
      <c r="H10" s="10">
        <v>0</v>
      </c>
      <c r="I10" s="10">
        <v>0</v>
      </c>
      <c r="J10" s="10" t="s">
        <v>387</v>
      </c>
    </row>
    <row r="11" spans="1:10">
      <c r="A11" s="6" t="s">
        <v>397</v>
      </c>
      <c r="B11" s="7" t="s">
        <v>398</v>
      </c>
      <c r="C11" s="6" t="s">
        <v>399</v>
      </c>
      <c r="D11" s="6" t="s">
        <v>386</v>
      </c>
      <c r="E11" s="6"/>
      <c r="F11" s="6"/>
      <c r="G11" s="10">
        <v>36509125.079999998</v>
      </c>
      <c r="H11" s="10">
        <v>0</v>
      </c>
      <c r="I11" s="10">
        <v>0</v>
      </c>
      <c r="J11" s="10" t="s">
        <v>387</v>
      </c>
    </row>
    <row r="12" spans="1:10">
      <c r="A12" s="6" t="s">
        <v>400</v>
      </c>
      <c r="B12" s="7" t="s">
        <v>401</v>
      </c>
      <c r="C12" s="6" t="s">
        <v>402</v>
      </c>
      <c r="D12" s="6" t="s">
        <v>386</v>
      </c>
      <c r="E12" s="6"/>
      <c r="F12" s="6"/>
      <c r="G12" s="10">
        <v>0</v>
      </c>
      <c r="H12" s="10">
        <v>0</v>
      </c>
      <c r="I12" s="10">
        <v>0</v>
      </c>
      <c r="J12" s="10" t="s">
        <v>387</v>
      </c>
    </row>
    <row r="13" spans="1:10" ht="40.799999999999997">
      <c r="A13" s="6" t="s">
        <v>403</v>
      </c>
      <c r="B13" s="7" t="s">
        <v>404</v>
      </c>
      <c r="C13" s="6" t="s">
        <v>405</v>
      </c>
      <c r="D13" s="6" t="s">
        <v>386</v>
      </c>
      <c r="E13" s="6"/>
      <c r="F13" s="6"/>
      <c r="G13" s="10">
        <f>G15+G16+G18+G20+G21+G23+G24+G26+G27</f>
        <v>24823858.91</v>
      </c>
      <c r="H13" s="10">
        <f>H15+H16+H18+H20+H21+H23+H24+H26+H27</f>
        <v>50077384.780000001</v>
      </c>
      <c r="I13" s="10">
        <f>I15+I16+I18+I20+I21+I23+I24+I26+I27</f>
        <v>50077384.780000001</v>
      </c>
      <c r="J13" s="10" t="s">
        <v>387</v>
      </c>
    </row>
    <row r="14" spans="1:10" ht="30.6">
      <c r="A14" s="6" t="s">
        <v>406</v>
      </c>
      <c r="B14" s="7" t="s">
        <v>407</v>
      </c>
      <c r="C14" s="6" t="s">
        <v>408</v>
      </c>
      <c r="D14" s="6" t="s">
        <v>386</v>
      </c>
      <c r="E14" s="6"/>
      <c r="F14" s="6"/>
      <c r="G14" s="10">
        <f>G15+G16</f>
        <v>20975643.77</v>
      </c>
      <c r="H14" s="10">
        <f>H15+H16</f>
        <v>40346700.780000001</v>
      </c>
      <c r="I14" s="10">
        <f>I15+I16</f>
        <v>40346700.780000001</v>
      </c>
      <c r="J14" s="10" t="s">
        <v>387</v>
      </c>
    </row>
    <row r="15" spans="1:10">
      <c r="A15" s="6" t="s">
        <v>409</v>
      </c>
      <c r="B15" s="7" t="s">
        <v>398</v>
      </c>
      <c r="C15" s="6" t="s">
        <v>410</v>
      </c>
      <c r="D15" s="6" t="s">
        <v>386</v>
      </c>
      <c r="E15" s="6"/>
      <c r="F15" s="6"/>
      <c r="G15" s="10">
        <v>20975643.77</v>
      </c>
      <c r="H15" s="10">
        <v>40346700.780000001</v>
      </c>
      <c r="I15" s="10">
        <v>40346700.780000001</v>
      </c>
      <c r="J15" s="10" t="s">
        <v>387</v>
      </c>
    </row>
    <row r="16" spans="1:10">
      <c r="A16" s="6" t="s">
        <v>411</v>
      </c>
      <c r="B16" s="7" t="s">
        <v>401</v>
      </c>
      <c r="C16" s="6" t="s">
        <v>412</v>
      </c>
      <c r="D16" s="6" t="s">
        <v>386</v>
      </c>
      <c r="E16" s="6"/>
      <c r="F16" s="6"/>
      <c r="G16" s="10">
        <v>0</v>
      </c>
      <c r="H16" s="10">
        <v>0</v>
      </c>
      <c r="I16" s="10">
        <v>0</v>
      </c>
      <c r="J16" s="10" t="s">
        <v>387</v>
      </c>
    </row>
    <row r="17" spans="1:10" ht="30.6">
      <c r="A17" s="6" t="s">
        <v>413</v>
      </c>
      <c r="B17" s="7" t="s">
        <v>414</v>
      </c>
      <c r="C17" s="6" t="s">
        <v>415</v>
      </c>
      <c r="D17" s="6" t="s">
        <v>386</v>
      </c>
      <c r="E17" s="6"/>
      <c r="F17" s="6"/>
      <c r="G17" s="10">
        <f>G18+G20</f>
        <v>2030980</v>
      </c>
      <c r="H17" s="10">
        <f>H18+H20</f>
        <v>0</v>
      </c>
      <c r="I17" s="10">
        <f>I18+I20</f>
        <v>0</v>
      </c>
      <c r="J17" s="10" t="s">
        <v>387</v>
      </c>
    </row>
    <row r="18" spans="1:10">
      <c r="A18" s="6" t="s">
        <v>416</v>
      </c>
      <c r="B18" s="7" t="s">
        <v>398</v>
      </c>
      <c r="C18" s="6" t="s">
        <v>417</v>
      </c>
      <c r="D18" s="6" t="s">
        <v>386</v>
      </c>
      <c r="E18" s="6"/>
      <c r="F18" s="6"/>
      <c r="G18" s="10">
        <v>2030980</v>
      </c>
      <c r="H18" s="10">
        <v>0</v>
      </c>
      <c r="I18" s="10">
        <v>0</v>
      </c>
      <c r="J18" s="10" t="s">
        <v>387</v>
      </c>
    </row>
    <row r="19" spans="1:10" ht="20.399999999999999">
      <c r="A19" s="6"/>
      <c r="B19" s="7" t="s">
        <v>418</v>
      </c>
      <c r="C19" s="6" t="s">
        <v>419</v>
      </c>
      <c r="D19" s="6" t="s">
        <v>386</v>
      </c>
      <c r="E19" s="6" t="s">
        <v>420</v>
      </c>
      <c r="F19" s="6"/>
      <c r="G19" s="10">
        <v>0</v>
      </c>
      <c r="H19" s="10">
        <v>0</v>
      </c>
      <c r="I19" s="10">
        <v>0</v>
      </c>
      <c r="J19" s="10" t="s">
        <v>387</v>
      </c>
    </row>
    <row r="20" spans="1:10">
      <c r="A20" s="6" t="s">
        <v>421</v>
      </c>
      <c r="B20" s="7" t="s">
        <v>401</v>
      </c>
      <c r="C20" s="6" t="s">
        <v>422</v>
      </c>
      <c r="D20" s="6" t="s">
        <v>386</v>
      </c>
      <c r="E20" s="6"/>
      <c r="F20" s="6"/>
      <c r="G20" s="10">
        <v>0</v>
      </c>
      <c r="H20" s="10">
        <v>0</v>
      </c>
      <c r="I20" s="10">
        <v>0</v>
      </c>
      <c r="J20" s="10" t="s">
        <v>387</v>
      </c>
    </row>
    <row r="21" spans="1:10" ht="20.399999999999999">
      <c r="A21" s="6" t="s">
        <v>423</v>
      </c>
      <c r="B21" s="7" t="s">
        <v>424</v>
      </c>
      <c r="C21" s="6" t="s">
        <v>425</v>
      </c>
      <c r="D21" s="6" t="s">
        <v>386</v>
      </c>
      <c r="E21" s="6"/>
      <c r="F21" s="6"/>
      <c r="G21" s="10">
        <v>0</v>
      </c>
      <c r="H21" s="10">
        <v>0</v>
      </c>
      <c r="I21" s="10">
        <v>0</v>
      </c>
      <c r="J21" s="10" t="s">
        <v>387</v>
      </c>
    </row>
    <row r="22" spans="1:10">
      <c r="A22" s="6" t="s">
        <v>426</v>
      </c>
      <c r="B22" s="7" t="s">
        <v>427</v>
      </c>
      <c r="C22" s="6" t="s">
        <v>428</v>
      </c>
      <c r="D22" s="6" t="s">
        <v>386</v>
      </c>
      <c r="E22" s="6"/>
      <c r="F22" s="6"/>
      <c r="G22" s="10">
        <f>G23+G24</f>
        <v>0</v>
      </c>
      <c r="H22" s="10">
        <f>H23+H24</f>
        <v>0</v>
      </c>
      <c r="I22" s="10">
        <f>I23+I24</f>
        <v>0</v>
      </c>
      <c r="J22" s="10" t="s">
        <v>387</v>
      </c>
    </row>
    <row r="23" spans="1:10">
      <c r="A23" s="6" t="s">
        <v>429</v>
      </c>
      <c r="B23" s="7" t="s">
        <v>398</v>
      </c>
      <c r="C23" s="6" t="s">
        <v>430</v>
      </c>
      <c r="D23" s="6" t="s">
        <v>386</v>
      </c>
      <c r="E23" s="6"/>
      <c r="F23" s="6"/>
      <c r="G23" s="10">
        <v>0</v>
      </c>
      <c r="H23" s="10">
        <v>0</v>
      </c>
      <c r="I23" s="10">
        <v>0</v>
      </c>
      <c r="J23" s="10" t="s">
        <v>387</v>
      </c>
    </row>
    <row r="24" spans="1:10">
      <c r="A24" s="6" t="s">
        <v>431</v>
      </c>
      <c r="B24" s="7" t="s">
        <v>401</v>
      </c>
      <c r="C24" s="6" t="s">
        <v>432</v>
      </c>
      <c r="D24" s="6" t="s">
        <v>386</v>
      </c>
      <c r="E24" s="6"/>
      <c r="F24" s="6"/>
      <c r="G24" s="10">
        <v>0</v>
      </c>
      <c r="H24" s="10">
        <v>0</v>
      </c>
      <c r="I24" s="10">
        <v>0</v>
      </c>
      <c r="J24" s="10" t="s">
        <v>387</v>
      </c>
    </row>
    <row r="25" spans="1:10">
      <c r="A25" s="6" t="s">
        <v>433</v>
      </c>
      <c r="B25" s="7" t="s">
        <v>434</v>
      </c>
      <c r="C25" s="6" t="s">
        <v>435</v>
      </c>
      <c r="D25" s="6" t="s">
        <v>386</v>
      </c>
      <c r="E25" s="6"/>
      <c r="F25" s="6"/>
      <c r="G25" s="10">
        <f>G26+G27</f>
        <v>1817235.14</v>
      </c>
      <c r="H25" s="10">
        <f>H26+H27</f>
        <v>9730684</v>
      </c>
      <c r="I25" s="10">
        <f>I26+I27</f>
        <v>9730684</v>
      </c>
      <c r="J25" s="10" t="s">
        <v>387</v>
      </c>
    </row>
    <row r="26" spans="1:10">
      <c r="A26" s="6" t="s">
        <v>436</v>
      </c>
      <c r="B26" s="7" t="s">
        <v>398</v>
      </c>
      <c r="C26" s="6" t="s">
        <v>437</v>
      </c>
      <c r="D26" s="6" t="s">
        <v>386</v>
      </c>
      <c r="E26" s="6"/>
      <c r="F26" s="6"/>
      <c r="G26" s="10">
        <v>1817235.14</v>
      </c>
      <c r="H26" s="10">
        <v>9730684</v>
      </c>
      <c r="I26" s="10">
        <v>9730684</v>
      </c>
      <c r="J26" s="10" t="s">
        <v>387</v>
      </c>
    </row>
    <row r="27" spans="1:10">
      <c r="A27" s="6" t="s">
        <v>438</v>
      </c>
      <c r="B27" s="7" t="s">
        <v>401</v>
      </c>
      <c r="C27" s="6" t="s">
        <v>439</v>
      </c>
      <c r="D27" s="6" t="s">
        <v>386</v>
      </c>
      <c r="E27" s="6"/>
      <c r="F27" s="6"/>
      <c r="G27" s="10">
        <v>0</v>
      </c>
      <c r="H27" s="10">
        <v>0</v>
      </c>
      <c r="I27" s="10">
        <v>0</v>
      </c>
      <c r="J27" s="10" t="s">
        <v>387</v>
      </c>
    </row>
    <row r="28" spans="1:10" ht="40.799999999999997">
      <c r="A28" s="6" t="s">
        <v>440</v>
      </c>
      <c r="B28" s="7" t="s">
        <v>441</v>
      </c>
      <c r="C28" s="6" t="s">
        <v>442</v>
      </c>
      <c r="D28" s="6" t="s">
        <v>386</v>
      </c>
      <c r="E28" s="6"/>
      <c r="F28" s="6"/>
      <c r="G28" s="10">
        <f>G29+G30+G31</f>
        <v>24823858.91</v>
      </c>
      <c r="H28" s="10">
        <f>H29+H30+H31</f>
        <v>50077384.780000001</v>
      </c>
      <c r="I28" s="10">
        <f>I29+I30+I31</f>
        <v>50077384.780000001</v>
      </c>
      <c r="J28" s="10" t="s">
        <v>387</v>
      </c>
    </row>
    <row r="29" spans="1:10">
      <c r="A29" s="6" t="s">
        <v>443</v>
      </c>
      <c r="B29" s="7" t="s">
        <v>444</v>
      </c>
      <c r="C29" s="6" t="s">
        <v>445</v>
      </c>
      <c r="D29" s="6" t="s">
        <v>446</v>
      </c>
      <c r="E29" s="6"/>
      <c r="F29" s="6"/>
      <c r="G29" s="10">
        <v>24823858.91</v>
      </c>
      <c r="H29" s="10">
        <v>50077384.780000001</v>
      </c>
      <c r="I29" s="10">
        <v>3000000</v>
      </c>
      <c r="J29" s="10" t="s">
        <v>387</v>
      </c>
    </row>
    <row r="30" spans="1:10">
      <c r="A30" s="6" t="s">
        <v>447</v>
      </c>
      <c r="B30" s="7" t="s">
        <v>444</v>
      </c>
      <c r="C30" s="6" t="s">
        <v>448</v>
      </c>
      <c r="D30" s="6" t="s">
        <v>449</v>
      </c>
      <c r="E30" s="6"/>
      <c r="F30" s="6"/>
      <c r="G30" s="10">
        <v>0</v>
      </c>
      <c r="H30" s="10">
        <v>0</v>
      </c>
      <c r="I30" s="10">
        <v>47077384.780000001</v>
      </c>
      <c r="J30" s="10" t="s">
        <v>387</v>
      </c>
    </row>
    <row r="31" spans="1:10">
      <c r="A31" s="6" t="s">
        <v>450</v>
      </c>
      <c r="B31" s="7" t="s">
        <v>444</v>
      </c>
      <c r="C31" s="6" t="s">
        <v>451</v>
      </c>
      <c r="D31" s="6" t="s">
        <v>452</v>
      </c>
      <c r="E31" s="6"/>
      <c r="F31" s="6"/>
      <c r="G31" s="10">
        <v>0</v>
      </c>
      <c r="H31" s="10">
        <v>0</v>
      </c>
      <c r="I31" s="10">
        <v>0</v>
      </c>
      <c r="J31" s="10" t="s">
        <v>387</v>
      </c>
    </row>
    <row r="32" spans="1:10" ht="40.799999999999997">
      <c r="A32" s="6" t="s">
        <v>453</v>
      </c>
      <c r="B32" s="7" t="s">
        <v>454</v>
      </c>
      <c r="C32" s="6" t="s">
        <v>455</v>
      </c>
      <c r="D32" s="6" t="s">
        <v>386</v>
      </c>
      <c r="E32" s="6"/>
      <c r="F32" s="6"/>
      <c r="G32" s="10">
        <f>G33+G34+G35</f>
        <v>0</v>
      </c>
      <c r="H32" s="10">
        <f>H33+H34+H35</f>
        <v>0</v>
      </c>
      <c r="I32" s="10">
        <f>I33+I34+I35</f>
        <v>0</v>
      </c>
      <c r="J32" s="10" t="s">
        <v>387</v>
      </c>
    </row>
    <row r="33" spans="1:10">
      <c r="A33" s="6" t="s">
        <v>456</v>
      </c>
      <c r="B33" s="7" t="s">
        <v>444</v>
      </c>
      <c r="C33" s="6" t="s">
        <v>457</v>
      </c>
      <c r="D33" s="6" t="s">
        <v>446</v>
      </c>
      <c r="E33" s="6"/>
      <c r="F33" s="6"/>
      <c r="G33" s="10">
        <v>0</v>
      </c>
      <c r="H33" s="10">
        <v>0</v>
      </c>
      <c r="I33" s="10">
        <v>0</v>
      </c>
      <c r="J33" s="10" t="s">
        <v>387</v>
      </c>
    </row>
    <row r="34" spans="1:10">
      <c r="A34" s="6" t="s">
        <v>458</v>
      </c>
      <c r="B34" s="7" t="s">
        <v>444</v>
      </c>
      <c r="C34" s="6" t="s">
        <v>459</v>
      </c>
      <c r="D34" s="6" t="s">
        <v>449</v>
      </c>
      <c r="E34" s="6"/>
      <c r="F34" s="6"/>
      <c r="G34" s="10">
        <v>0</v>
      </c>
      <c r="H34" s="10">
        <v>0</v>
      </c>
      <c r="I34" s="10">
        <v>0</v>
      </c>
      <c r="J34" s="10" t="s">
        <v>387</v>
      </c>
    </row>
    <row r="35" spans="1:10">
      <c r="A35" s="6" t="s">
        <v>460</v>
      </c>
      <c r="B35" s="7" t="s">
        <v>444</v>
      </c>
      <c r="C35" s="6" t="s">
        <v>461</v>
      </c>
      <c r="D35" s="6" t="s">
        <v>452</v>
      </c>
      <c r="E35" s="6"/>
      <c r="F35" s="6"/>
      <c r="G35" s="10">
        <v>0</v>
      </c>
      <c r="H35" s="10">
        <v>0</v>
      </c>
      <c r="I35" s="10">
        <v>0</v>
      </c>
      <c r="J35" s="10" t="s">
        <v>387</v>
      </c>
    </row>
    <row r="36" spans="1:10" ht="15" customHeight="1"/>
    <row r="37" spans="1:10" ht="40.049999999999997" customHeight="1">
      <c r="A37" s="24" t="s">
        <v>462</v>
      </c>
      <c r="B37" s="24"/>
      <c r="C37" s="15"/>
      <c r="D37" s="15"/>
      <c r="E37" s="8"/>
      <c r="F37" s="15"/>
      <c r="G37" s="15"/>
    </row>
    <row r="38" spans="1:10" ht="19.95" customHeight="1">
      <c r="C38" s="17" t="s">
        <v>463</v>
      </c>
      <c r="D38" s="17"/>
      <c r="E38" s="2" t="s">
        <v>7</v>
      </c>
      <c r="F38" s="17" t="s">
        <v>8</v>
      </c>
      <c r="G38" s="17"/>
    </row>
    <row r="39" spans="1:10" ht="15" customHeight="1"/>
    <row r="40" spans="1:10" ht="40.049999999999997" customHeight="1">
      <c r="A40" s="24" t="s">
        <v>464</v>
      </c>
      <c r="B40" s="24"/>
      <c r="C40" s="15"/>
      <c r="D40" s="15"/>
      <c r="E40" s="8"/>
      <c r="F40" s="15"/>
      <c r="G40" s="15"/>
    </row>
    <row r="41" spans="1:10" ht="19.95" customHeight="1">
      <c r="C41" s="17" t="s">
        <v>463</v>
      </c>
      <c r="D41" s="17"/>
      <c r="E41" s="2" t="s">
        <v>465</v>
      </c>
      <c r="F41" s="17" t="s">
        <v>466</v>
      </c>
      <c r="G41" s="17"/>
    </row>
    <row r="42" spans="1:10" ht="19.95" customHeight="1">
      <c r="A42" s="17" t="s">
        <v>467</v>
      </c>
      <c r="B42" s="17"/>
    </row>
    <row r="43" spans="1:10" ht="15" customHeight="1"/>
    <row r="44" spans="1:10" ht="19.95" customHeight="1">
      <c r="A44" s="25" t="s">
        <v>0</v>
      </c>
      <c r="B44" s="25"/>
      <c r="C44" s="25"/>
      <c r="D44" s="25"/>
      <c r="E44" s="25"/>
    </row>
    <row r="45" spans="1:10" ht="40.049999999999997" customHeight="1">
      <c r="A45" s="15" t="s">
        <v>2</v>
      </c>
      <c r="B45" s="15"/>
      <c r="C45" s="15"/>
      <c r="D45" s="15"/>
      <c r="E45" s="15"/>
    </row>
    <row r="46" spans="1:10" ht="19.95" customHeight="1">
      <c r="A46" s="17" t="s">
        <v>468</v>
      </c>
      <c r="B46" s="17"/>
      <c r="C46" s="17"/>
      <c r="D46" s="17"/>
      <c r="E46" s="17"/>
    </row>
    <row r="47" spans="1:10" ht="15" customHeight="1"/>
    <row r="48" spans="1:10" ht="40.049999999999997" customHeight="1">
      <c r="A48" s="15"/>
      <c r="B48" s="15"/>
      <c r="C48" s="15"/>
      <c r="D48" s="15"/>
      <c r="E48" s="15"/>
    </row>
    <row r="49" spans="1:5" ht="19.95" customHeight="1">
      <c r="A49" s="17" t="s">
        <v>7</v>
      </c>
      <c r="B49" s="17"/>
      <c r="C49" s="17" t="s">
        <v>8</v>
      </c>
      <c r="D49" s="17"/>
      <c r="E49" s="17"/>
    </row>
    <row r="50" spans="1:5" ht="19.95" customHeight="1">
      <c r="A50" s="17" t="s">
        <v>467</v>
      </c>
      <c r="B50" s="17"/>
    </row>
    <row r="51" spans="1:5" ht="19.95" customHeight="1">
      <c r="A51" s="4" t="s">
        <v>469</v>
      </c>
    </row>
  </sheetData>
  <sheetProtection password="C613" sheet="1" objects="1" scenarios="1"/>
  <mergeCells count="27"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  <mergeCell ref="A40:B40"/>
    <mergeCell ref="C40:D40"/>
    <mergeCell ref="F40:G40"/>
    <mergeCell ref="C41:D41"/>
    <mergeCell ref="F41:G41"/>
    <mergeCell ref="A37:B37"/>
    <mergeCell ref="C37:D37"/>
    <mergeCell ref="F37:G37"/>
    <mergeCell ref="C38:D38"/>
    <mergeCell ref="F38:G38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/>
  </sheetViews>
  <sheetFormatPr defaultRowHeight="10.199999999999999"/>
  <cols>
    <col min="1" max="1" width="11.5" customWidth="1"/>
    <col min="2" max="2" width="57.25" customWidth="1"/>
    <col min="3" max="10" width="19.125" customWidth="1"/>
  </cols>
  <sheetData>
    <row r="1" spans="1:8" ht="25.05" customHeight="1"/>
    <row r="2" spans="1:8" ht="25.05" customHeight="1">
      <c r="A2" s="26" t="s">
        <v>470</v>
      </c>
      <c r="B2" s="26"/>
      <c r="C2" s="27" t="s">
        <v>107</v>
      </c>
      <c r="D2" s="27"/>
      <c r="E2" s="27"/>
      <c r="F2" s="27"/>
      <c r="G2" s="27"/>
      <c r="H2" s="27"/>
    </row>
    <row r="3" spans="1:8" ht="25.05" customHeight="1">
      <c r="A3" s="26" t="s">
        <v>471</v>
      </c>
      <c r="B3" s="26"/>
      <c r="C3" s="27" t="s">
        <v>472</v>
      </c>
      <c r="D3" s="27"/>
      <c r="E3" s="27"/>
      <c r="F3" s="27"/>
      <c r="G3" s="27"/>
      <c r="H3" s="27"/>
    </row>
    <row r="4" spans="1:8" ht="25.05" customHeight="1">
      <c r="A4" s="17" t="s">
        <v>473</v>
      </c>
      <c r="B4" s="17"/>
      <c r="C4" s="17"/>
      <c r="D4" s="17"/>
      <c r="E4" s="17"/>
      <c r="F4" s="17"/>
      <c r="G4" s="17"/>
      <c r="H4" s="17"/>
    </row>
    <row r="5" spans="1:8" ht="25.05" customHeight="1"/>
    <row r="6" spans="1:8" ht="49.95" customHeight="1">
      <c r="A6" s="19" t="s">
        <v>376</v>
      </c>
      <c r="B6" s="19" t="s">
        <v>474</v>
      </c>
      <c r="C6" s="19" t="s">
        <v>475</v>
      </c>
      <c r="D6" s="19" t="s">
        <v>476</v>
      </c>
      <c r="E6" s="19"/>
      <c r="F6" s="19"/>
      <c r="G6" s="19"/>
      <c r="H6" s="19" t="s">
        <v>477</v>
      </c>
    </row>
    <row r="7" spans="1:8" ht="49.95" customHeight="1">
      <c r="A7" s="19"/>
      <c r="B7" s="19"/>
      <c r="C7" s="19"/>
      <c r="D7" s="19" t="s">
        <v>478</v>
      </c>
      <c r="E7" s="19" t="s">
        <v>479</v>
      </c>
      <c r="F7" s="19"/>
      <c r="G7" s="19"/>
      <c r="H7" s="19"/>
    </row>
    <row r="8" spans="1:8" ht="49.95" customHeight="1">
      <c r="A8" s="19"/>
      <c r="B8" s="19"/>
      <c r="C8" s="19"/>
      <c r="D8" s="19"/>
      <c r="E8" s="6" t="s">
        <v>480</v>
      </c>
      <c r="F8" s="6" t="s">
        <v>481</v>
      </c>
      <c r="G8" s="6" t="s">
        <v>482</v>
      </c>
      <c r="H8" s="19"/>
    </row>
    <row r="9" spans="1:8" ht="25.05" customHeight="1">
      <c r="A9" s="6" t="s">
        <v>383</v>
      </c>
      <c r="B9" s="6" t="s">
        <v>483</v>
      </c>
      <c r="C9" s="6" t="s">
        <v>484</v>
      </c>
      <c r="D9" s="6" t="s">
        <v>485</v>
      </c>
      <c r="E9" s="6" t="s">
        <v>486</v>
      </c>
      <c r="F9" s="6" t="s">
        <v>487</v>
      </c>
      <c r="G9" s="6" t="s">
        <v>488</v>
      </c>
      <c r="H9" s="6" t="s">
        <v>489</v>
      </c>
    </row>
    <row r="10" spans="1:8" ht="20.399999999999999">
      <c r="A10" s="6" t="s">
        <v>383</v>
      </c>
      <c r="B10" s="7" t="s">
        <v>490</v>
      </c>
      <c r="C10" s="10">
        <v>1</v>
      </c>
      <c r="D10" s="10">
        <v>134479.375</v>
      </c>
      <c r="E10" s="10">
        <v>0</v>
      </c>
      <c r="F10" s="10">
        <v>0</v>
      </c>
      <c r="G10" s="10">
        <v>134479.375</v>
      </c>
      <c r="H10" s="10">
        <v>1613752.5</v>
      </c>
    </row>
    <row r="11" spans="1:8" ht="30.6">
      <c r="A11" s="6" t="s">
        <v>491</v>
      </c>
      <c r="B11" s="7" t="s">
        <v>492</v>
      </c>
      <c r="C11" s="10">
        <v>1</v>
      </c>
      <c r="D11" s="10">
        <v>12455.63</v>
      </c>
      <c r="E11" s="10">
        <v>12455.63</v>
      </c>
      <c r="F11" s="10">
        <v>0</v>
      </c>
      <c r="G11" s="10">
        <v>0</v>
      </c>
      <c r="H11" s="10">
        <v>149467.56</v>
      </c>
    </row>
    <row r="12" spans="1:8" ht="30.6">
      <c r="A12" s="6" t="s">
        <v>493</v>
      </c>
      <c r="B12" s="7" t="s">
        <v>494</v>
      </c>
      <c r="C12" s="10">
        <v>1</v>
      </c>
      <c r="D12" s="10">
        <v>71118.786999999997</v>
      </c>
      <c r="E12" s="10">
        <v>26912.5</v>
      </c>
      <c r="F12" s="10">
        <v>22470.482</v>
      </c>
      <c r="G12" s="10">
        <v>21735.805</v>
      </c>
      <c r="H12" s="10">
        <v>853425.44</v>
      </c>
    </row>
    <row r="13" spans="1:8" ht="30.6">
      <c r="A13" s="6" t="s">
        <v>495</v>
      </c>
      <c r="B13" s="7" t="s">
        <v>496</v>
      </c>
      <c r="C13" s="10">
        <v>1</v>
      </c>
      <c r="D13" s="10">
        <v>15595</v>
      </c>
      <c r="E13" s="10">
        <v>0</v>
      </c>
      <c r="F13" s="10">
        <v>0</v>
      </c>
      <c r="G13" s="10">
        <v>15595</v>
      </c>
      <c r="H13" s="10">
        <v>187140</v>
      </c>
    </row>
    <row r="14" spans="1:8" ht="20.399999999999999">
      <c r="A14" s="6" t="s">
        <v>497</v>
      </c>
      <c r="B14" s="7" t="s">
        <v>498</v>
      </c>
      <c r="C14" s="10">
        <v>1.5</v>
      </c>
      <c r="D14" s="10">
        <v>35348.666499999999</v>
      </c>
      <c r="E14" s="10">
        <v>22352.83</v>
      </c>
      <c r="F14" s="10">
        <v>0</v>
      </c>
      <c r="G14" s="10">
        <v>12995.836499999999</v>
      </c>
      <c r="H14" s="10">
        <v>636276</v>
      </c>
    </row>
    <row r="15" spans="1:8" ht="20.399999999999999">
      <c r="A15" s="6" t="s">
        <v>499</v>
      </c>
      <c r="B15" s="7" t="s">
        <v>500</v>
      </c>
      <c r="C15" s="10">
        <v>1</v>
      </c>
      <c r="D15" s="10">
        <v>16046</v>
      </c>
      <c r="E15" s="10">
        <v>16046</v>
      </c>
      <c r="F15" s="10">
        <v>0</v>
      </c>
      <c r="G15" s="10">
        <v>0</v>
      </c>
      <c r="H15" s="10">
        <v>192552</v>
      </c>
    </row>
    <row r="16" spans="1:8" ht="30.6">
      <c r="A16" s="6" t="s">
        <v>501</v>
      </c>
      <c r="B16" s="7" t="s">
        <v>502</v>
      </c>
      <c r="C16" s="10">
        <v>2.4</v>
      </c>
      <c r="D16" s="10">
        <v>98394.183999999994</v>
      </c>
      <c r="E16" s="10">
        <v>24990.917000000001</v>
      </c>
      <c r="F16" s="10">
        <v>36839.35</v>
      </c>
      <c r="G16" s="10">
        <v>36563.917000000001</v>
      </c>
      <c r="H16" s="10">
        <v>2833752.5</v>
      </c>
    </row>
    <row r="17" spans="1:8" ht="25.05" customHeight="1">
      <c r="A17" s="28" t="s">
        <v>503</v>
      </c>
      <c r="B17" s="28"/>
      <c r="C17" s="12" t="s">
        <v>387</v>
      </c>
      <c r="D17" s="12">
        <f>SUBTOTAL(9,D10:D16)</f>
        <v>383437.64250000002</v>
      </c>
      <c r="E17" s="12" t="s">
        <v>387</v>
      </c>
      <c r="F17" s="12" t="s">
        <v>387</v>
      </c>
      <c r="G17" s="12" t="s">
        <v>387</v>
      </c>
      <c r="H17" s="12">
        <f>SUBTOTAL(9,H10:H16)</f>
        <v>6466366</v>
      </c>
    </row>
    <row r="18" spans="1:8" ht="25.05" customHeight="1"/>
    <row r="19" spans="1:8" ht="25.05" customHeight="1">
      <c r="A19" s="26" t="s">
        <v>470</v>
      </c>
      <c r="B19" s="26"/>
      <c r="C19" s="27" t="s">
        <v>107</v>
      </c>
      <c r="D19" s="27"/>
      <c r="E19" s="27"/>
      <c r="F19" s="27"/>
      <c r="G19" s="27"/>
      <c r="H19" s="27"/>
    </row>
    <row r="20" spans="1:8" ht="25.05" customHeight="1">
      <c r="A20" s="26" t="s">
        <v>471</v>
      </c>
      <c r="B20" s="26"/>
      <c r="C20" s="27" t="s">
        <v>504</v>
      </c>
      <c r="D20" s="27"/>
      <c r="E20" s="27"/>
      <c r="F20" s="27"/>
      <c r="G20" s="27"/>
      <c r="H20" s="27"/>
    </row>
    <row r="21" spans="1:8" ht="25.05" customHeight="1">
      <c r="A21" s="17" t="s">
        <v>473</v>
      </c>
      <c r="B21" s="17"/>
      <c r="C21" s="17"/>
      <c r="D21" s="17"/>
      <c r="E21" s="17"/>
      <c r="F21" s="17"/>
      <c r="G21" s="17"/>
      <c r="H21" s="17"/>
    </row>
    <row r="22" spans="1:8" ht="25.05" customHeight="1"/>
    <row r="23" spans="1:8" ht="49.95" customHeight="1">
      <c r="A23" s="19" t="s">
        <v>376</v>
      </c>
      <c r="B23" s="19" t="s">
        <v>474</v>
      </c>
      <c r="C23" s="19" t="s">
        <v>475</v>
      </c>
      <c r="D23" s="19" t="s">
        <v>476</v>
      </c>
      <c r="E23" s="19"/>
      <c r="F23" s="19"/>
      <c r="G23" s="19"/>
      <c r="H23" s="19" t="s">
        <v>477</v>
      </c>
    </row>
    <row r="24" spans="1:8" ht="49.95" customHeight="1">
      <c r="A24" s="19"/>
      <c r="B24" s="19"/>
      <c r="C24" s="19"/>
      <c r="D24" s="19" t="s">
        <v>478</v>
      </c>
      <c r="E24" s="19" t="s">
        <v>479</v>
      </c>
      <c r="F24" s="19"/>
      <c r="G24" s="19"/>
      <c r="H24" s="19"/>
    </row>
    <row r="25" spans="1:8" ht="49.95" customHeight="1">
      <c r="A25" s="19"/>
      <c r="B25" s="19"/>
      <c r="C25" s="19"/>
      <c r="D25" s="19"/>
      <c r="E25" s="6" t="s">
        <v>480</v>
      </c>
      <c r="F25" s="6" t="s">
        <v>481</v>
      </c>
      <c r="G25" s="6" t="s">
        <v>482</v>
      </c>
      <c r="H25" s="19"/>
    </row>
    <row r="26" spans="1:8" ht="25.05" customHeight="1">
      <c r="A26" s="6" t="s">
        <v>383</v>
      </c>
      <c r="B26" s="6" t="s">
        <v>483</v>
      </c>
      <c r="C26" s="6" t="s">
        <v>484</v>
      </c>
      <c r="D26" s="6" t="s">
        <v>485</v>
      </c>
      <c r="E26" s="6" t="s">
        <v>486</v>
      </c>
      <c r="F26" s="6" t="s">
        <v>487</v>
      </c>
      <c r="G26" s="6" t="s">
        <v>488</v>
      </c>
      <c r="H26" s="6" t="s">
        <v>489</v>
      </c>
    </row>
    <row r="27" spans="1:8" ht="20.399999999999999">
      <c r="A27" s="6" t="s">
        <v>383</v>
      </c>
      <c r="B27" s="7" t="s">
        <v>490</v>
      </c>
      <c r="C27" s="10">
        <v>1</v>
      </c>
      <c r="D27" s="10">
        <v>142156</v>
      </c>
      <c r="E27" s="10">
        <v>40616</v>
      </c>
      <c r="F27" s="10">
        <v>0</v>
      </c>
      <c r="G27" s="10">
        <v>101540</v>
      </c>
      <c r="H27" s="10">
        <v>1705872</v>
      </c>
    </row>
    <row r="28" spans="1:8" ht="30.6">
      <c r="A28" s="6" t="s">
        <v>491</v>
      </c>
      <c r="B28" s="7" t="s">
        <v>492</v>
      </c>
      <c r="C28" s="10">
        <v>2.5</v>
      </c>
      <c r="D28" s="10">
        <v>45087.281999999999</v>
      </c>
      <c r="E28" s="10">
        <v>30058.187999999998</v>
      </c>
      <c r="F28" s="10">
        <v>0</v>
      </c>
      <c r="G28" s="10">
        <v>15029.093999999999</v>
      </c>
      <c r="H28" s="10">
        <v>1352618.46</v>
      </c>
    </row>
    <row r="29" spans="1:8" ht="20.399999999999999">
      <c r="A29" s="6" t="s">
        <v>505</v>
      </c>
      <c r="B29" s="7" t="s">
        <v>506</v>
      </c>
      <c r="C29" s="10">
        <v>3</v>
      </c>
      <c r="D29" s="10">
        <v>33871.166660000003</v>
      </c>
      <c r="E29" s="10">
        <v>31666.25</v>
      </c>
      <c r="F29" s="10">
        <v>0</v>
      </c>
      <c r="G29" s="10">
        <v>2204.9166599999999</v>
      </c>
      <c r="H29" s="10">
        <v>1219362</v>
      </c>
    </row>
    <row r="30" spans="1:8" ht="20.399999999999999">
      <c r="A30" s="6" t="s">
        <v>505</v>
      </c>
      <c r="B30" s="7" t="s">
        <v>506</v>
      </c>
      <c r="C30" s="10">
        <v>3</v>
      </c>
      <c r="D30" s="10">
        <v>45000</v>
      </c>
      <c r="E30" s="10">
        <v>0</v>
      </c>
      <c r="F30" s="10">
        <v>0</v>
      </c>
      <c r="G30" s="10">
        <v>45000</v>
      </c>
      <c r="H30" s="10">
        <v>1620000</v>
      </c>
    </row>
    <row r="31" spans="1:8" ht="30.6">
      <c r="A31" s="6" t="s">
        <v>493</v>
      </c>
      <c r="B31" s="7" t="s">
        <v>494</v>
      </c>
      <c r="C31" s="10">
        <v>19</v>
      </c>
      <c r="D31" s="10">
        <v>42308.078029999997</v>
      </c>
      <c r="E31" s="10">
        <v>26217.328949999999</v>
      </c>
      <c r="F31" s="10">
        <v>0</v>
      </c>
      <c r="G31" s="10">
        <v>16090.74908</v>
      </c>
      <c r="H31" s="10">
        <v>9646241.7899999991</v>
      </c>
    </row>
    <row r="32" spans="1:8" ht="30.6">
      <c r="A32" s="6" t="s">
        <v>495</v>
      </c>
      <c r="B32" s="7" t="s">
        <v>496</v>
      </c>
      <c r="C32" s="10">
        <v>21.05</v>
      </c>
      <c r="D32" s="10">
        <v>18970.531470000002</v>
      </c>
      <c r="E32" s="10">
        <v>15176.42518</v>
      </c>
      <c r="F32" s="10">
        <v>0</v>
      </c>
      <c r="G32" s="10">
        <v>3794.1062900000002</v>
      </c>
      <c r="H32" s="10">
        <v>4791956.25</v>
      </c>
    </row>
    <row r="33" spans="1:8" ht="20.399999999999999">
      <c r="A33" s="6" t="s">
        <v>497</v>
      </c>
      <c r="B33" s="7" t="s">
        <v>498</v>
      </c>
      <c r="C33" s="10">
        <v>5</v>
      </c>
      <c r="D33" s="10">
        <v>32101.775000000001</v>
      </c>
      <c r="E33" s="10">
        <v>20585.400000000001</v>
      </c>
      <c r="F33" s="10">
        <v>0</v>
      </c>
      <c r="G33" s="10">
        <v>11516.375</v>
      </c>
      <c r="H33" s="10">
        <v>1926106.5</v>
      </c>
    </row>
    <row r="34" spans="1:8" ht="20.399999999999999">
      <c r="A34" s="6" t="s">
        <v>499</v>
      </c>
      <c r="B34" s="7" t="s">
        <v>500</v>
      </c>
      <c r="C34" s="10">
        <v>48.5</v>
      </c>
      <c r="D34" s="10">
        <v>11304.5232</v>
      </c>
      <c r="E34" s="10">
        <v>9043.6185600000008</v>
      </c>
      <c r="F34" s="10">
        <v>0</v>
      </c>
      <c r="G34" s="10">
        <v>2260.9046400000002</v>
      </c>
      <c r="H34" s="10">
        <v>6579232.5</v>
      </c>
    </row>
    <row r="35" spans="1:8" ht="30.6">
      <c r="A35" s="6" t="s">
        <v>501</v>
      </c>
      <c r="B35" s="7" t="s">
        <v>502</v>
      </c>
      <c r="C35" s="10">
        <v>106.53</v>
      </c>
      <c r="D35" s="10">
        <v>33132.393640000002</v>
      </c>
      <c r="E35" s="10">
        <v>31486.120419999999</v>
      </c>
      <c r="F35" s="10">
        <v>71.967200000000005</v>
      </c>
      <c r="G35" s="10">
        <v>1574.30602</v>
      </c>
      <c r="H35" s="10">
        <v>42355126.729999997</v>
      </c>
    </row>
    <row r="36" spans="1:8" ht="20.399999999999999">
      <c r="A36" s="6" t="s">
        <v>507</v>
      </c>
      <c r="B36" s="7" t="s">
        <v>508</v>
      </c>
      <c r="C36" s="10">
        <v>12.5</v>
      </c>
      <c r="D36" s="10">
        <v>27252.211800000001</v>
      </c>
      <c r="E36" s="10">
        <v>26280.23</v>
      </c>
      <c r="F36" s="10">
        <v>0</v>
      </c>
      <c r="G36" s="10">
        <v>971.98180000000002</v>
      </c>
      <c r="H36" s="10">
        <v>4087831.77</v>
      </c>
    </row>
    <row r="37" spans="1:8" ht="25.05" customHeight="1">
      <c r="A37" s="28" t="s">
        <v>503</v>
      </c>
      <c r="B37" s="28"/>
      <c r="C37" s="12" t="s">
        <v>387</v>
      </c>
      <c r="D37" s="12">
        <f>SUBTOTAL(9,D27:D36)</f>
        <v>431183.96179999999</v>
      </c>
      <c r="E37" s="12" t="s">
        <v>387</v>
      </c>
      <c r="F37" s="12" t="s">
        <v>387</v>
      </c>
      <c r="G37" s="12" t="s">
        <v>387</v>
      </c>
      <c r="H37" s="12">
        <f>SUBTOTAL(9,H27:H36)</f>
        <v>75284347.999999985</v>
      </c>
    </row>
    <row r="38" spans="1:8" ht="25.05" customHeight="1"/>
    <row r="39" spans="1:8" ht="25.05" customHeight="1">
      <c r="A39" s="26" t="s">
        <v>470</v>
      </c>
      <c r="B39" s="26"/>
      <c r="C39" s="27" t="s">
        <v>107</v>
      </c>
      <c r="D39" s="27"/>
      <c r="E39" s="27"/>
      <c r="F39" s="27"/>
      <c r="G39" s="27"/>
      <c r="H39" s="27"/>
    </row>
    <row r="40" spans="1:8" ht="25.05" customHeight="1">
      <c r="A40" s="26" t="s">
        <v>471</v>
      </c>
      <c r="B40" s="26"/>
      <c r="C40" s="27" t="s">
        <v>509</v>
      </c>
      <c r="D40" s="27"/>
      <c r="E40" s="27"/>
      <c r="F40" s="27"/>
      <c r="G40" s="27"/>
      <c r="H40" s="27"/>
    </row>
    <row r="41" spans="1:8" ht="25.05" customHeight="1">
      <c r="A41" s="17" t="s">
        <v>473</v>
      </c>
      <c r="B41" s="17"/>
      <c r="C41" s="17"/>
      <c r="D41" s="17"/>
      <c r="E41" s="17"/>
      <c r="F41" s="17"/>
      <c r="G41" s="17"/>
      <c r="H41" s="17"/>
    </row>
    <row r="42" spans="1:8" ht="25.05" customHeight="1"/>
    <row r="43" spans="1:8" ht="49.95" customHeight="1">
      <c r="A43" s="19" t="s">
        <v>376</v>
      </c>
      <c r="B43" s="19" t="s">
        <v>474</v>
      </c>
      <c r="C43" s="19" t="s">
        <v>475</v>
      </c>
      <c r="D43" s="19" t="s">
        <v>476</v>
      </c>
      <c r="E43" s="19"/>
      <c r="F43" s="19"/>
      <c r="G43" s="19"/>
      <c r="H43" s="19" t="s">
        <v>477</v>
      </c>
    </row>
    <row r="44" spans="1:8" ht="49.95" customHeight="1">
      <c r="A44" s="19"/>
      <c r="B44" s="19"/>
      <c r="C44" s="19"/>
      <c r="D44" s="19" t="s">
        <v>478</v>
      </c>
      <c r="E44" s="19" t="s">
        <v>479</v>
      </c>
      <c r="F44" s="19"/>
      <c r="G44" s="19"/>
      <c r="H44" s="19"/>
    </row>
    <row r="45" spans="1:8" ht="49.95" customHeight="1">
      <c r="A45" s="19"/>
      <c r="B45" s="19"/>
      <c r="C45" s="19"/>
      <c r="D45" s="19"/>
      <c r="E45" s="6" t="s">
        <v>480</v>
      </c>
      <c r="F45" s="6" t="s">
        <v>481</v>
      </c>
      <c r="G45" s="6" t="s">
        <v>482</v>
      </c>
      <c r="H45" s="19"/>
    </row>
    <row r="46" spans="1:8" ht="25.05" customHeight="1">
      <c r="A46" s="6" t="s">
        <v>383</v>
      </c>
      <c r="B46" s="6" t="s">
        <v>483</v>
      </c>
      <c r="C46" s="6" t="s">
        <v>484</v>
      </c>
      <c r="D46" s="6" t="s">
        <v>485</v>
      </c>
      <c r="E46" s="6" t="s">
        <v>486</v>
      </c>
      <c r="F46" s="6" t="s">
        <v>487</v>
      </c>
      <c r="G46" s="6" t="s">
        <v>488</v>
      </c>
      <c r="H46" s="6" t="s">
        <v>489</v>
      </c>
    </row>
    <row r="47" spans="1:8" ht="30.6">
      <c r="A47" s="6" t="s">
        <v>510</v>
      </c>
      <c r="B47" s="7" t="s">
        <v>511</v>
      </c>
      <c r="C47" s="10">
        <v>27</v>
      </c>
      <c r="D47" s="10">
        <v>5000</v>
      </c>
      <c r="E47" s="10">
        <v>0</v>
      </c>
      <c r="F47" s="10">
        <v>5000</v>
      </c>
      <c r="G47" s="10">
        <v>0</v>
      </c>
      <c r="H47" s="10">
        <v>1620000</v>
      </c>
    </row>
    <row r="48" spans="1:8" ht="25.05" customHeight="1">
      <c r="A48" s="28" t="s">
        <v>503</v>
      </c>
      <c r="B48" s="28"/>
      <c r="C48" s="12" t="s">
        <v>387</v>
      </c>
      <c r="D48" s="12">
        <f>SUBTOTAL(9,D47:D47)</f>
        <v>5000</v>
      </c>
      <c r="E48" s="12" t="s">
        <v>387</v>
      </c>
      <c r="F48" s="12" t="s">
        <v>387</v>
      </c>
      <c r="G48" s="12" t="s">
        <v>387</v>
      </c>
      <c r="H48" s="12">
        <f>SUBTOTAL(9,H47:H47)</f>
        <v>1620000</v>
      </c>
    </row>
  </sheetData>
  <sheetProtection password="C613" sheet="1" objects="1" scenarios="1"/>
  <mergeCells count="39">
    <mergeCell ref="A48:B48"/>
    <mergeCell ref="A41:H41"/>
    <mergeCell ref="A43:A45"/>
    <mergeCell ref="B43:B45"/>
    <mergeCell ref="C43:C45"/>
    <mergeCell ref="D43:G43"/>
    <mergeCell ref="H43:H45"/>
    <mergeCell ref="D44:D45"/>
    <mergeCell ref="E44:G44"/>
    <mergeCell ref="A37:B37"/>
    <mergeCell ref="A39:B39"/>
    <mergeCell ref="C39:H39"/>
    <mergeCell ref="A40:B40"/>
    <mergeCell ref="C40:H40"/>
    <mergeCell ref="A21:H21"/>
    <mergeCell ref="A23:A25"/>
    <mergeCell ref="B23:B25"/>
    <mergeCell ref="C23:C25"/>
    <mergeCell ref="D23:G23"/>
    <mergeCell ref="H23:H25"/>
    <mergeCell ref="D24:D25"/>
    <mergeCell ref="E24:G24"/>
    <mergeCell ref="A17:B17"/>
    <mergeCell ref="A19:B19"/>
    <mergeCell ref="C19:H19"/>
    <mergeCell ref="A20:B20"/>
    <mergeCell ref="C20:H20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workbookViewId="0"/>
  </sheetViews>
  <sheetFormatPr defaultRowHeight="10.199999999999999"/>
  <cols>
    <col min="1" max="1" width="15.25" customWidth="1"/>
    <col min="2" max="2" width="57.25" customWidth="1"/>
    <col min="3" max="7" width="19.125" customWidth="1"/>
  </cols>
  <sheetData>
    <row r="1" spans="1:7" ht="25.05" customHeight="1"/>
    <row r="2" spans="1:7" ht="19.95" customHeight="1">
      <c r="A2" s="26" t="s">
        <v>470</v>
      </c>
      <c r="B2" s="26"/>
      <c r="C2" s="27" t="s">
        <v>137</v>
      </c>
      <c r="D2" s="27"/>
      <c r="E2" s="27"/>
      <c r="F2" s="27"/>
      <c r="G2" s="27"/>
    </row>
    <row r="3" spans="1:7" ht="19.95" customHeight="1">
      <c r="A3" s="26" t="s">
        <v>471</v>
      </c>
      <c r="B3" s="26"/>
      <c r="C3" s="27" t="s">
        <v>504</v>
      </c>
      <c r="D3" s="27"/>
      <c r="E3" s="27"/>
      <c r="F3" s="27"/>
      <c r="G3" s="27"/>
    </row>
    <row r="4" spans="1:7" ht="15" customHeight="1"/>
    <row r="5" spans="1:7" ht="25.05" customHeight="1">
      <c r="A5" s="17" t="s">
        <v>512</v>
      </c>
      <c r="B5" s="17"/>
      <c r="C5" s="17"/>
      <c r="D5" s="17"/>
      <c r="E5" s="17"/>
      <c r="F5" s="17"/>
      <c r="G5" s="17"/>
    </row>
    <row r="6" spans="1:7" ht="15" customHeight="1"/>
    <row r="7" spans="1:7" ht="49.95" customHeight="1">
      <c r="A7" s="6" t="s">
        <v>376</v>
      </c>
      <c r="B7" s="19" t="s">
        <v>513</v>
      </c>
      <c r="C7" s="19"/>
      <c r="D7" s="6" t="s">
        <v>514</v>
      </c>
      <c r="E7" s="6" t="s">
        <v>515</v>
      </c>
      <c r="F7" s="6" t="s">
        <v>516</v>
      </c>
      <c r="G7" s="6" t="s">
        <v>517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19.95" customHeight="1">
      <c r="A9" s="6" t="s">
        <v>383</v>
      </c>
      <c r="B9" s="20" t="s">
        <v>518</v>
      </c>
      <c r="C9" s="20"/>
      <c r="D9" s="10">
        <v>500</v>
      </c>
      <c r="E9" s="10">
        <v>1</v>
      </c>
      <c r="F9" s="10">
        <v>20</v>
      </c>
      <c r="G9" s="10">
        <v>10000</v>
      </c>
    </row>
    <row r="10" spans="1:7" ht="40.049999999999997" customHeight="1">
      <c r="A10" s="6" t="s">
        <v>483</v>
      </c>
      <c r="B10" s="20" t="s">
        <v>519</v>
      </c>
      <c r="C10" s="20"/>
      <c r="D10" s="10">
        <v>5000</v>
      </c>
      <c r="E10" s="10">
        <v>4</v>
      </c>
      <c r="F10" s="10">
        <v>3</v>
      </c>
      <c r="G10" s="10">
        <v>60000</v>
      </c>
    </row>
    <row r="11" spans="1:7" ht="25.05" customHeight="1">
      <c r="A11" s="28" t="s">
        <v>503</v>
      </c>
      <c r="B11" s="28"/>
      <c r="C11" s="28"/>
      <c r="D11" s="28"/>
      <c r="E11" s="28"/>
      <c r="F11" s="28"/>
      <c r="G11" s="12">
        <v>70000</v>
      </c>
    </row>
    <row r="12" spans="1:7" ht="25.05" customHeight="1"/>
    <row r="13" spans="1:7" ht="25.05" customHeight="1">
      <c r="A13" s="26" t="s">
        <v>470</v>
      </c>
      <c r="B13" s="26"/>
      <c r="C13" s="27"/>
      <c r="D13" s="27"/>
      <c r="E13" s="27"/>
      <c r="F13" s="27"/>
      <c r="G13" s="27"/>
    </row>
    <row r="14" spans="1:7" ht="25.05" customHeight="1">
      <c r="A14" s="26" t="s">
        <v>471</v>
      </c>
      <c r="B14" s="26"/>
      <c r="C14" s="27"/>
      <c r="D14" s="27"/>
      <c r="E14" s="27"/>
      <c r="F14" s="27"/>
      <c r="G14" s="27"/>
    </row>
    <row r="15" spans="1:7" ht="15" customHeight="1"/>
    <row r="16" spans="1:7" ht="25.05" customHeight="1">
      <c r="A16" s="17" t="s">
        <v>520</v>
      </c>
      <c r="B16" s="17"/>
      <c r="C16" s="17"/>
      <c r="D16" s="17"/>
      <c r="E16" s="17"/>
      <c r="F16" s="17"/>
      <c r="G16" s="17"/>
    </row>
    <row r="17" spans="1:7" ht="15" customHeight="1"/>
    <row r="18" spans="1:7" ht="49.95" customHeight="1">
      <c r="A18" s="6" t="s">
        <v>376</v>
      </c>
      <c r="B18" s="19" t="s">
        <v>513</v>
      </c>
      <c r="C18" s="19"/>
      <c r="D18" s="6" t="s">
        <v>521</v>
      </c>
      <c r="E18" s="6" t="s">
        <v>522</v>
      </c>
      <c r="F18" s="6" t="s">
        <v>523</v>
      </c>
      <c r="G18" s="6" t="s">
        <v>517</v>
      </c>
    </row>
    <row r="19" spans="1:7" ht="25.05" customHeight="1">
      <c r="A19" s="6" t="s">
        <v>386</v>
      </c>
      <c r="B19" s="19" t="s">
        <v>386</v>
      </c>
      <c r="C19" s="19"/>
      <c r="D19" s="6" t="s">
        <v>386</v>
      </c>
      <c r="E19" s="6" t="s">
        <v>386</v>
      </c>
      <c r="F19" s="6" t="s">
        <v>386</v>
      </c>
      <c r="G19" s="6" t="s">
        <v>386</v>
      </c>
    </row>
    <row r="20" spans="1:7" ht="25.05" customHeight="1"/>
    <row r="21" spans="1:7" ht="19.95" customHeight="1">
      <c r="A21" s="26" t="s">
        <v>470</v>
      </c>
      <c r="B21" s="26"/>
      <c r="C21" s="27" t="s">
        <v>165</v>
      </c>
      <c r="D21" s="27"/>
      <c r="E21" s="27"/>
      <c r="F21" s="27"/>
      <c r="G21" s="27"/>
    </row>
    <row r="22" spans="1:7" ht="19.95" customHeight="1">
      <c r="A22" s="26" t="s">
        <v>471</v>
      </c>
      <c r="B22" s="26"/>
      <c r="C22" s="27" t="s">
        <v>472</v>
      </c>
      <c r="D22" s="27"/>
      <c r="E22" s="27"/>
      <c r="F22" s="27"/>
      <c r="G22" s="27"/>
    </row>
    <row r="23" spans="1:7" ht="15" customHeight="1"/>
    <row r="24" spans="1:7" ht="49.95" customHeight="1">
      <c r="A24" s="17" t="s">
        <v>524</v>
      </c>
      <c r="B24" s="17"/>
      <c r="C24" s="17"/>
      <c r="D24" s="17"/>
      <c r="E24" s="17"/>
      <c r="F24" s="17"/>
      <c r="G24" s="17"/>
    </row>
    <row r="25" spans="1:7" ht="15" customHeight="1"/>
    <row r="26" spans="1:7" ht="49.95" customHeight="1">
      <c r="A26" s="6" t="s">
        <v>376</v>
      </c>
      <c r="B26" s="19" t="s">
        <v>525</v>
      </c>
      <c r="C26" s="19"/>
      <c r="D26" s="19"/>
      <c r="E26" s="19"/>
      <c r="F26" s="6" t="s">
        <v>526</v>
      </c>
      <c r="G26" s="6" t="s">
        <v>527</v>
      </c>
    </row>
    <row r="27" spans="1:7" ht="15" customHeight="1">
      <c r="A27" s="6">
        <v>1</v>
      </c>
      <c r="B27" s="19">
        <v>2</v>
      </c>
      <c r="C27" s="19"/>
      <c r="D27" s="19"/>
      <c r="E27" s="19"/>
      <c r="F27" s="6">
        <v>3</v>
      </c>
      <c r="G27" s="6">
        <v>4</v>
      </c>
    </row>
    <row r="28" spans="1:7" ht="19.95" customHeight="1">
      <c r="A28" s="6" t="s">
        <v>383</v>
      </c>
      <c r="B28" s="20" t="s">
        <v>528</v>
      </c>
      <c r="C28" s="20"/>
      <c r="D28" s="20"/>
      <c r="E28" s="20"/>
      <c r="F28" s="10">
        <v>6466367.4000000004</v>
      </c>
      <c r="G28" s="10">
        <v>1390268.99</v>
      </c>
    </row>
    <row r="29" spans="1:7" ht="19.95" customHeight="1">
      <c r="A29" s="6" t="s">
        <v>483</v>
      </c>
      <c r="B29" s="20" t="s">
        <v>529</v>
      </c>
      <c r="C29" s="20"/>
      <c r="D29" s="20"/>
      <c r="E29" s="20"/>
      <c r="F29" s="10">
        <v>6466366</v>
      </c>
      <c r="G29" s="10">
        <v>187524.61</v>
      </c>
    </row>
    <row r="30" spans="1:7" ht="19.95" customHeight="1">
      <c r="A30" s="6" t="s">
        <v>484</v>
      </c>
      <c r="B30" s="20" t="s">
        <v>530</v>
      </c>
      <c r="C30" s="20"/>
      <c r="D30" s="20"/>
      <c r="E30" s="20"/>
      <c r="F30" s="10">
        <v>6466366</v>
      </c>
      <c r="G30" s="10">
        <v>12932.73</v>
      </c>
    </row>
    <row r="31" spans="1:7" ht="40.049999999999997" customHeight="1">
      <c r="A31" s="6" t="s">
        <v>485</v>
      </c>
      <c r="B31" s="20" t="s">
        <v>531</v>
      </c>
      <c r="C31" s="20"/>
      <c r="D31" s="20"/>
      <c r="E31" s="20"/>
      <c r="F31" s="10">
        <v>6466366</v>
      </c>
      <c r="G31" s="10">
        <v>329784.67</v>
      </c>
    </row>
    <row r="32" spans="1:7" ht="25.05" customHeight="1">
      <c r="A32" s="28" t="s">
        <v>503</v>
      </c>
      <c r="B32" s="28"/>
      <c r="C32" s="28"/>
      <c r="D32" s="28"/>
      <c r="E32" s="28"/>
      <c r="F32" s="28"/>
      <c r="G32" s="12">
        <v>1920511</v>
      </c>
    </row>
    <row r="33" spans="1:7" ht="25.05" customHeight="1"/>
    <row r="34" spans="1:7" ht="19.95" customHeight="1">
      <c r="A34" s="26" t="s">
        <v>470</v>
      </c>
      <c r="B34" s="26"/>
      <c r="C34" s="27" t="s">
        <v>165</v>
      </c>
      <c r="D34" s="27"/>
      <c r="E34" s="27"/>
      <c r="F34" s="27"/>
      <c r="G34" s="27"/>
    </row>
    <row r="35" spans="1:7" ht="19.95" customHeight="1">
      <c r="A35" s="26" t="s">
        <v>471</v>
      </c>
      <c r="B35" s="26"/>
      <c r="C35" s="27" t="s">
        <v>509</v>
      </c>
      <c r="D35" s="27"/>
      <c r="E35" s="27"/>
      <c r="F35" s="27"/>
      <c r="G35" s="27"/>
    </row>
    <row r="36" spans="1:7" ht="15" customHeight="1"/>
    <row r="37" spans="1:7" ht="49.95" customHeight="1">
      <c r="A37" s="17" t="s">
        <v>524</v>
      </c>
      <c r="B37" s="17"/>
      <c r="C37" s="17"/>
      <c r="D37" s="17"/>
      <c r="E37" s="17"/>
      <c r="F37" s="17"/>
      <c r="G37" s="17"/>
    </row>
    <row r="38" spans="1:7" ht="15" customHeight="1"/>
    <row r="39" spans="1:7" ht="49.95" customHeight="1">
      <c r="A39" s="6" t="s">
        <v>376</v>
      </c>
      <c r="B39" s="19" t="s">
        <v>525</v>
      </c>
      <c r="C39" s="19"/>
      <c r="D39" s="19"/>
      <c r="E39" s="19"/>
      <c r="F39" s="6" t="s">
        <v>526</v>
      </c>
      <c r="G39" s="6" t="s">
        <v>527</v>
      </c>
    </row>
    <row r="40" spans="1:7" ht="15" customHeight="1">
      <c r="A40" s="6">
        <v>1</v>
      </c>
      <c r="B40" s="19">
        <v>2</v>
      </c>
      <c r="C40" s="19"/>
      <c r="D40" s="19"/>
      <c r="E40" s="19"/>
      <c r="F40" s="6">
        <v>3</v>
      </c>
      <c r="G40" s="6">
        <v>4</v>
      </c>
    </row>
    <row r="41" spans="1:7" ht="19.95" customHeight="1">
      <c r="A41" s="6" t="s">
        <v>383</v>
      </c>
      <c r="B41" s="20" t="s">
        <v>528</v>
      </c>
      <c r="C41" s="20"/>
      <c r="D41" s="20"/>
      <c r="E41" s="20"/>
      <c r="F41" s="10">
        <v>1620000</v>
      </c>
      <c r="G41" s="10">
        <v>356400</v>
      </c>
    </row>
    <row r="42" spans="1:7" ht="19.95" customHeight="1">
      <c r="A42" s="6" t="s">
        <v>483</v>
      </c>
      <c r="B42" s="20" t="s">
        <v>529</v>
      </c>
      <c r="C42" s="20"/>
      <c r="D42" s="20"/>
      <c r="E42" s="20"/>
      <c r="F42" s="10">
        <v>1620000</v>
      </c>
      <c r="G42" s="10">
        <v>46980</v>
      </c>
    </row>
    <row r="43" spans="1:7" ht="19.95" customHeight="1">
      <c r="A43" s="6" t="s">
        <v>484</v>
      </c>
      <c r="B43" s="20" t="s">
        <v>530</v>
      </c>
      <c r="C43" s="20"/>
      <c r="D43" s="20"/>
      <c r="E43" s="20"/>
      <c r="F43" s="10">
        <v>1620000</v>
      </c>
      <c r="G43" s="10">
        <v>3240</v>
      </c>
    </row>
    <row r="44" spans="1:7" ht="40.049999999999997" customHeight="1">
      <c r="A44" s="6" t="s">
        <v>485</v>
      </c>
      <c r="B44" s="20" t="s">
        <v>531</v>
      </c>
      <c r="C44" s="20"/>
      <c r="D44" s="20"/>
      <c r="E44" s="20"/>
      <c r="F44" s="10">
        <v>1620000</v>
      </c>
      <c r="G44" s="10">
        <v>82620</v>
      </c>
    </row>
    <row r="45" spans="1:7" ht="25.05" customHeight="1">
      <c r="A45" s="28" t="s">
        <v>503</v>
      </c>
      <c r="B45" s="28"/>
      <c r="C45" s="28"/>
      <c r="D45" s="28"/>
      <c r="E45" s="28"/>
      <c r="F45" s="28"/>
      <c r="G45" s="12">
        <v>489240</v>
      </c>
    </row>
    <row r="46" spans="1:7" ht="25.05" customHeight="1"/>
    <row r="47" spans="1:7" ht="19.95" customHeight="1">
      <c r="A47" s="26" t="s">
        <v>470</v>
      </c>
      <c r="B47" s="26"/>
      <c r="C47" s="27" t="s">
        <v>165</v>
      </c>
      <c r="D47" s="27"/>
      <c r="E47" s="27"/>
      <c r="F47" s="27"/>
      <c r="G47" s="27"/>
    </row>
    <row r="48" spans="1:7" ht="19.95" customHeight="1">
      <c r="A48" s="26" t="s">
        <v>471</v>
      </c>
      <c r="B48" s="26"/>
      <c r="C48" s="27" t="s">
        <v>504</v>
      </c>
      <c r="D48" s="27"/>
      <c r="E48" s="27"/>
      <c r="F48" s="27"/>
      <c r="G48" s="27"/>
    </row>
    <row r="49" spans="1:7" ht="15" customHeight="1"/>
    <row r="50" spans="1:7" ht="49.95" customHeight="1">
      <c r="A50" s="17" t="s">
        <v>524</v>
      </c>
      <c r="B50" s="17"/>
      <c r="C50" s="17"/>
      <c r="D50" s="17"/>
      <c r="E50" s="17"/>
      <c r="F50" s="17"/>
      <c r="G50" s="17"/>
    </row>
    <row r="51" spans="1:7" ht="15" customHeight="1"/>
    <row r="52" spans="1:7" ht="49.95" customHeight="1">
      <c r="A52" s="6" t="s">
        <v>376</v>
      </c>
      <c r="B52" s="19" t="s">
        <v>525</v>
      </c>
      <c r="C52" s="19"/>
      <c r="D52" s="19"/>
      <c r="E52" s="19"/>
      <c r="F52" s="6" t="s">
        <v>526</v>
      </c>
      <c r="G52" s="6" t="s">
        <v>527</v>
      </c>
    </row>
    <row r="53" spans="1:7" ht="15" customHeight="1">
      <c r="A53" s="6">
        <v>1</v>
      </c>
      <c r="B53" s="19">
        <v>2</v>
      </c>
      <c r="C53" s="19"/>
      <c r="D53" s="19"/>
      <c r="E53" s="19"/>
      <c r="F53" s="6">
        <v>3</v>
      </c>
      <c r="G53" s="6">
        <v>4</v>
      </c>
    </row>
    <row r="54" spans="1:7" ht="19.95" customHeight="1">
      <c r="A54" s="6" t="s">
        <v>383</v>
      </c>
      <c r="B54" s="20" t="s">
        <v>528</v>
      </c>
      <c r="C54" s="20"/>
      <c r="D54" s="20"/>
      <c r="E54" s="20"/>
      <c r="F54" s="10">
        <v>75296141.670000002</v>
      </c>
      <c r="G54" s="10">
        <v>16188670.460000001</v>
      </c>
    </row>
    <row r="55" spans="1:7" ht="19.95" customHeight="1">
      <c r="A55" s="6" t="s">
        <v>483</v>
      </c>
      <c r="B55" s="20" t="s">
        <v>529</v>
      </c>
      <c r="C55" s="20"/>
      <c r="D55" s="20"/>
      <c r="E55" s="20"/>
      <c r="F55" s="10">
        <v>75284348</v>
      </c>
      <c r="G55" s="10">
        <v>2183246.09</v>
      </c>
    </row>
    <row r="56" spans="1:7" ht="19.95" customHeight="1">
      <c r="A56" s="6" t="s">
        <v>484</v>
      </c>
      <c r="B56" s="20" t="s">
        <v>530</v>
      </c>
      <c r="C56" s="20"/>
      <c r="D56" s="20"/>
      <c r="E56" s="20"/>
      <c r="F56" s="10">
        <v>75284348</v>
      </c>
      <c r="G56" s="10">
        <v>150568.70000000001</v>
      </c>
    </row>
    <row r="57" spans="1:7" ht="40.049999999999997" customHeight="1">
      <c r="A57" s="6" t="s">
        <v>485</v>
      </c>
      <c r="B57" s="20" t="s">
        <v>531</v>
      </c>
      <c r="C57" s="20"/>
      <c r="D57" s="20"/>
      <c r="E57" s="20"/>
      <c r="F57" s="10">
        <v>75284348</v>
      </c>
      <c r="G57" s="10">
        <v>3839501.75</v>
      </c>
    </row>
    <row r="58" spans="1:7" ht="25.05" customHeight="1">
      <c r="A58" s="28" t="s">
        <v>503</v>
      </c>
      <c r="B58" s="28"/>
      <c r="C58" s="28"/>
      <c r="D58" s="28"/>
      <c r="E58" s="28"/>
      <c r="F58" s="28"/>
      <c r="G58" s="12">
        <v>22361987</v>
      </c>
    </row>
    <row r="59" spans="1:7" ht="25.05" customHeight="1"/>
    <row r="60" spans="1:7" ht="25.05" customHeight="1">
      <c r="A60" s="26" t="s">
        <v>470</v>
      </c>
      <c r="B60" s="26"/>
      <c r="C60" s="27"/>
      <c r="D60" s="27"/>
      <c r="E60" s="27"/>
      <c r="F60" s="27"/>
      <c r="G60" s="27"/>
    </row>
    <row r="61" spans="1:7" ht="25.05" customHeight="1">
      <c r="A61" s="26" t="s">
        <v>471</v>
      </c>
      <c r="B61" s="26"/>
      <c r="C61" s="27"/>
      <c r="D61" s="27"/>
      <c r="E61" s="27"/>
      <c r="F61" s="27"/>
      <c r="G61" s="27"/>
    </row>
    <row r="62" spans="1:7" ht="15" customHeight="1"/>
    <row r="63" spans="1:7" ht="49.95" customHeight="1">
      <c r="A63" s="17" t="s">
        <v>532</v>
      </c>
      <c r="B63" s="17"/>
      <c r="C63" s="17"/>
      <c r="D63" s="17"/>
      <c r="E63" s="17"/>
      <c r="F63" s="17"/>
      <c r="G63" s="17"/>
    </row>
    <row r="64" spans="1:7" ht="15" customHeight="1"/>
    <row r="65" spans="1:7" ht="49.95" customHeight="1">
      <c r="A65" s="6" t="s">
        <v>376</v>
      </c>
      <c r="B65" s="19" t="s">
        <v>43</v>
      </c>
      <c r="C65" s="19"/>
      <c r="D65" s="19"/>
      <c r="E65" s="6" t="s">
        <v>533</v>
      </c>
      <c r="F65" s="6" t="s">
        <v>534</v>
      </c>
      <c r="G65" s="6" t="s">
        <v>535</v>
      </c>
    </row>
    <row r="66" spans="1:7" ht="25.05" customHeight="1">
      <c r="A66" s="6" t="s">
        <v>386</v>
      </c>
      <c r="B66" s="19" t="s">
        <v>386</v>
      </c>
      <c r="C66" s="19"/>
      <c r="D66" s="19"/>
      <c r="E66" s="6" t="s">
        <v>386</v>
      </c>
      <c r="F66" s="6" t="s">
        <v>386</v>
      </c>
      <c r="G66" s="6" t="s">
        <v>386</v>
      </c>
    </row>
    <row r="67" spans="1:7" ht="25.05" customHeight="1"/>
    <row r="68" spans="1:7" ht="19.95" customHeight="1">
      <c r="A68" s="26" t="s">
        <v>470</v>
      </c>
      <c r="B68" s="26"/>
      <c r="C68" s="27" t="s">
        <v>206</v>
      </c>
      <c r="D68" s="27"/>
      <c r="E68" s="27"/>
      <c r="F68" s="27"/>
      <c r="G68" s="27"/>
    </row>
    <row r="69" spans="1:7" ht="19.95" customHeight="1">
      <c r="A69" s="26" t="s">
        <v>471</v>
      </c>
      <c r="B69" s="26"/>
      <c r="C69" s="27" t="s">
        <v>504</v>
      </c>
      <c r="D69" s="27"/>
      <c r="E69" s="27"/>
      <c r="F69" s="27"/>
      <c r="G69" s="27"/>
    </row>
    <row r="70" spans="1:7" ht="15" customHeight="1"/>
    <row r="71" spans="1:7" ht="25.05" customHeight="1">
      <c r="A71" s="17" t="s">
        <v>536</v>
      </c>
      <c r="B71" s="17"/>
      <c r="C71" s="17"/>
      <c r="D71" s="17"/>
      <c r="E71" s="17"/>
      <c r="F71" s="17"/>
      <c r="G71" s="17"/>
    </row>
    <row r="72" spans="1:7" ht="15" customHeight="1"/>
    <row r="73" spans="1:7" ht="60" customHeight="1">
      <c r="A73" s="6" t="s">
        <v>376</v>
      </c>
      <c r="B73" s="19" t="s">
        <v>513</v>
      </c>
      <c r="C73" s="19"/>
      <c r="D73" s="19"/>
      <c r="E73" s="6" t="s">
        <v>537</v>
      </c>
      <c r="F73" s="6" t="s">
        <v>538</v>
      </c>
      <c r="G73" s="6" t="s">
        <v>539</v>
      </c>
    </row>
    <row r="74" spans="1:7" ht="15" customHeight="1">
      <c r="A74" s="6">
        <v>1</v>
      </c>
      <c r="B74" s="19">
        <v>2</v>
      </c>
      <c r="C74" s="19"/>
      <c r="D74" s="19"/>
      <c r="E74" s="6">
        <v>3</v>
      </c>
      <c r="F74" s="6">
        <v>4</v>
      </c>
      <c r="G74" s="6">
        <v>5</v>
      </c>
    </row>
    <row r="75" spans="1:7" ht="19.95" customHeight="1">
      <c r="A75" s="6" t="s">
        <v>383</v>
      </c>
      <c r="B75" s="20" t="s">
        <v>540</v>
      </c>
      <c r="C75" s="20"/>
      <c r="D75" s="20"/>
      <c r="E75" s="10">
        <v>210</v>
      </c>
      <c r="F75" s="10">
        <v>65</v>
      </c>
      <c r="G75" s="10">
        <v>13650</v>
      </c>
    </row>
    <row r="76" spans="1:7" ht="19.95" customHeight="1">
      <c r="A76" s="6" t="s">
        <v>483</v>
      </c>
      <c r="B76" s="20" t="s">
        <v>541</v>
      </c>
      <c r="C76" s="20"/>
      <c r="D76" s="20"/>
      <c r="E76" s="10">
        <v>210</v>
      </c>
      <c r="F76" s="10">
        <v>65</v>
      </c>
      <c r="G76" s="10">
        <v>13650</v>
      </c>
    </row>
    <row r="77" spans="1:7" ht="19.95" customHeight="1">
      <c r="A77" s="6" t="s">
        <v>484</v>
      </c>
      <c r="B77" s="20" t="s">
        <v>542</v>
      </c>
      <c r="C77" s="20"/>
      <c r="D77" s="20"/>
      <c r="E77" s="10">
        <v>80</v>
      </c>
      <c r="F77" s="10">
        <v>25</v>
      </c>
      <c r="G77" s="10">
        <v>2000</v>
      </c>
    </row>
    <row r="78" spans="1:7" ht="19.95" customHeight="1">
      <c r="A78" s="6" t="s">
        <v>485</v>
      </c>
      <c r="B78" s="20" t="s">
        <v>543</v>
      </c>
      <c r="C78" s="20"/>
      <c r="D78" s="20"/>
      <c r="E78" s="10">
        <v>130.52000000000001</v>
      </c>
      <c r="F78" s="10">
        <v>25</v>
      </c>
      <c r="G78" s="10">
        <v>3263</v>
      </c>
    </row>
    <row r="79" spans="1:7" ht="19.95" customHeight="1">
      <c r="A79" s="6" t="s">
        <v>486</v>
      </c>
      <c r="B79" s="20" t="s">
        <v>544</v>
      </c>
      <c r="C79" s="20"/>
      <c r="D79" s="20"/>
      <c r="E79" s="10">
        <v>80</v>
      </c>
      <c r="F79" s="10">
        <v>25</v>
      </c>
      <c r="G79" s="10">
        <v>2000</v>
      </c>
    </row>
    <row r="80" spans="1:7" ht="19.95" customHeight="1">
      <c r="A80" s="6" t="s">
        <v>487</v>
      </c>
      <c r="B80" s="20" t="s">
        <v>545</v>
      </c>
      <c r="C80" s="20"/>
      <c r="D80" s="20"/>
      <c r="E80" s="10">
        <v>78</v>
      </c>
      <c r="F80" s="10">
        <v>25</v>
      </c>
      <c r="G80" s="10">
        <v>1950</v>
      </c>
    </row>
    <row r="81" spans="1:7" ht="19.95" customHeight="1">
      <c r="A81" s="6" t="s">
        <v>488</v>
      </c>
      <c r="B81" s="20" t="s">
        <v>546</v>
      </c>
      <c r="C81" s="20"/>
      <c r="D81" s="20"/>
      <c r="E81" s="10">
        <v>80</v>
      </c>
      <c r="F81" s="10">
        <v>25</v>
      </c>
      <c r="G81" s="10">
        <v>2000</v>
      </c>
    </row>
    <row r="82" spans="1:7" ht="19.95" customHeight="1">
      <c r="A82" s="6" t="s">
        <v>489</v>
      </c>
      <c r="B82" s="20" t="s">
        <v>547</v>
      </c>
      <c r="C82" s="20"/>
      <c r="D82" s="20"/>
      <c r="E82" s="10">
        <v>80</v>
      </c>
      <c r="F82" s="10">
        <v>25</v>
      </c>
      <c r="G82" s="10">
        <v>2000</v>
      </c>
    </row>
    <row r="83" spans="1:7" ht="19.95" customHeight="1">
      <c r="A83" s="6" t="s">
        <v>548</v>
      </c>
      <c r="B83" s="20" t="s">
        <v>549</v>
      </c>
      <c r="C83" s="20"/>
      <c r="D83" s="20"/>
      <c r="E83" s="10">
        <v>95</v>
      </c>
      <c r="F83" s="10">
        <v>25</v>
      </c>
      <c r="G83" s="10">
        <v>2375</v>
      </c>
    </row>
    <row r="84" spans="1:7" ht="19.95" customHeight="1">
      <c r="A84" s="6" t="s">
        <v>550</v>
      </c>
      <c r="B84" s="20" t="s">
        <v>551</v>
      </c>
      <c r="C84" s="20"/>
      <c r="D84" s="20"/>
      <c r="E84" s="10">
        <v>95</v>
      </c>
      <c r="F84" s="10">
        <v>25</v>
      </c>
      <c r="G84" s="10">
        <v>2375</v>
      </c>
    </row>
    <row r="85" spans="1:7" ht="19.95" customHeight="1">
      <c r="A85" s="6" t="s">
        <v>552</v>
      </c>
      <c r="B85" s="20" t="s">
        <v>553</v>
      </c>
      <c r="C85" s="20"/>
      <c r="D85" s="20"/>
      <c r="E85" s="10">
        <v>150</v>
      </c>
      <c r="F85" s="10">
        <v>25</v>
      </c>
      <c r="G85" s="10">
        <v>3750</v>
      </c>
    </row>
    <row r="86" spans="1:7" ht="19.95" customHeight="1">
      <c r="A86" s="6" t="s">
        <v>554</v>
      </c>
      <c r="B86" s="20" t="s">
        <v>555</v>
      </c>
      <c r="C86" s="20"/>
      <c r="D86" s="20"/>
      <c r="E86" s="10">
        <v>165</v>
      </c>
      <c r="F86" s="10">
        <v>25</v>
      </c>
      <c r="G86" s="10">
        <v>4125</v>
      </c>
    </row>
    <row r="87" spans="1:7" ht="19.95" customHeight="1">
      <c r="A87" s="6" t="s">
        <v>556</v>
      </c>
      <c r="B87" s="20" t="s">
        <v>557</v>
      </c>
      <c r="C87" s="20"/>
      <c r="D87" s="20"/>
      <c r="E87" s="10">
        <v>107.4</v>
      </c>
      <c r="F87" s="10">
        <v>50</v>
      </c>
      <c r="G87" s="10">
        <v>5370</v>
      </c>
    </row>
    <row r="88" spans="1:7" ht="19.95" customHeight="1">
      <c r="A88" s="6" t="s">
        <v>558</v>
      </c>
      <c r="B88" s="20" t="s">
        <v>559</v>
      </c>
      <c r="C88" s="20"/>
      <c r="D88" s="20"/>
      <c r="E88" s="10">
        <v>120</v>
      </c>
      <c r="F88" s="10">
        <v>40</v>
      </c>
      <c r="G88" s="10">
        <v>4800</v>
      </c>
    </row>
    <row r="89" spans="1:7" ht="19.95" customHeight="1">
      <c r="A89" s="6" t="s">
        <v>560</v>
      </c>
      <c r="B89" s="20" t="s">
        <v>561</v>
      </c>
      <c r="C89" s="20"/>
      <c r="D89" s="20"/>
      <c r="E89" s="10">
        <v>85</v>
      </c>
      <c r="F89" s="10">
        <v>10</v>
      </c>
      <c r="G89" s="10">
        <v>850</v>
      </c>
    </row>
    <row r="90" spans="1:7" ht="19.95" customHeight="1">
      <c r="A90" s="6" t="s">
        <v>562</v>
      </c>
      <c r="B90" s="20" t="s">
        <v>563</v>
      </c>
      <c r="C90" s="20"/>
      <c r="D90" s="20"/>
      <c r="E90" s="10">
        <v>71.400000000000006</v>
      </c>
      <c r="F90" s="10">
        <v>10</v>
      </c>
      <c r="G90" s="10">
        <v>714</v>
      </c>
    </row>
    <row r="91" spans="1:7" ht="19.95" customHeight="1">
      <c r="A91" s="6" t="s">
        <v>564</v>
      </c>
      <c r="B91" s="20" t="s">
        <v>565</v>
      </c>
      <c r="C91" s="20"/>
      <c r="D91" s="20"/>
      <c r="E91" s="10">
        <v>80</v>
      </c>
      <c r="F91" s="10">
        <v>10</v>
      </c>
      <c r="G91" s="10">
        <v>800</v>
      </c>
    </row>
    <row r="92" spans="1:7" ht="19.95" customHeight="1">
      <c r="A92" s="6" t="s">
        <v>566</v>
      </c>
      <c r="B92" s="20" t="s">
        <v>567</v>
      </c>
      <c r="C92" s="20"/>
      <c r="D92" s="20"/>
      <c r="E92" s="10">
        <v>81.599999999999994</v>
      </c>
      <c r="F92" s="10">
        <v>25</v>
      </c>
      <c r="G92" s="10">
        <v>2040</v>
      </c>
    </row>
    <row r="93" spans="1:7" ht="19.95" customHeight="1">
      <c r="A93" s="6" t="s">
        <v>568</v>
      </c>
      <c r="B93" s="20" t="s">
        <v>569</v>
      </c>
      <c r="C93" s="20"/>
      <c r="D93" s="20"/>
      <c r="E93" s="10">
        <v>65</v>
      </c>
      <c r="F93" s="10">
        <v>25</v>
      </c>
      <c r="G93" s="10">
        <v>1625</v>
      </c>
    </row>
    <row r="94" spans="1:7" ht="19.95" customHeight="1">
      <c r="A94" s="6" t="s">
        <v>570</v>
      </c>
      <c r="B94" s="20" t="s">
        <v>571</v>
      </c>
      <c r="C94" s="20"/>
      <c r="D94" s="20"/>
      <c r="E94" s="10">
        <v>60</v>
      </c>
      <c r="F94" s="10">
        <v>25</v>
      </c>
      <c r="G94" s="10">
        <v>1500</v>
      </c>
    </row>
    <row r="95" spans="1:7" ht="19.95" customHeight="1">
      <c r="A95" s="6" t="s">
        <v>572</v>
      </c>
      <c r="B95" s="20" t="s">
        <v>573</v>
      </c>
      <c r="C95" s="20"/>
      <c r="D95" s="20"/>
      <c r="E95" s="10">
        <v>60</v>
      </c>
      <c r="F95" s="10">
        <v>25</v>
      </c>
      <c r="G95" s="10">
        <v>1500</v>
      </c>
    </row>
    <row r="96" spans="1:7" ht="19.95" customHeight="1">
      <c r="A96" s="6" t="s">
        <v>574</v>
      </c>
      <c r="B96" s="20" t="s">
        <v>575</v>
      </c>
      <c r="C96" s="20"/>
      <c r="D96" s="20"/>
      <c r="E96" s="10">
        <v>60</v>
      </c>
      <c r="F96" s="10">
        <v>25</v>
      </c>
      <c r="G96" s="10">
        <v>1500</v>
      </c>
    </row>
    <row r="97" spans="1:7" ht="19.95" customHeight="1">
      <c r="A97" s="6" t="s">
        <v>576</v>
      </c>
      <c r="B97" s="20" t="s">
        <v>577</v>
      </c>
      <c r="C97" s="20"/>
      <c r="D97" s="20"/>
      <c r="E97" s="10">
        <v>270</v>
      </c>
      <c r="F97" s="10">
        <v>25</v>
      </c>
      <c r="G97" s="10">
        <v>6750</v>
      </c>
    </row>
    <row r="98" spans="1:7" ht="19.95" customHeight="1">
      <c r="A98" s="6" t="s">
        <v>578</v>
      </c>
      <c r="B98" s="20" t="s">
        <v>579</v>
      </c>
      <c r="C98" s="20"/>
      <c r="D98" s="20"/>
      <c r="E98" s="10">
        <v>150</v>
      </c>
      <c r="F98" s="10">
        <v>50</v>
      </c>
      <c r="G98" s="10">
        <v>7500</v>
      </c>
    </row>
    <row r="99" spans="1:7" ht="19.95" customHeight="1">
      <c r="A99" s="6" t="s">
        <v>580</v>
      </c>
      <c r="B99" s="20" t="s">
        <v>581</v>
      </c>
      <c r="C99" s="20"/>
      <c r="D99" s="20"/>
      <c r="E99" s="10">
        <v>95</v>
      </c>
      <c r="F99" s="10">
        <v>25</v>
      </c>
      <c r="G99" s="10">
        <v>2375</v>
      </c>
    </row>
    <row r="100" spans="1:7" ht="19.95" customHeight="1">
      <c r="A100" s="6" t="s">
        <v>582</v>
      </c>
      <c r="B100" s="20" t="s">
        <v>583</v>
      </c>
      <c r="C100" s="20"/>
      <c r="D100" s="20"/>
      <c r="E100" s="10">
        <v>90</v>
      </c>
      <c r="F100" s="10">
        <v>25</v>
      </c>
      <c r="G100" s="10">
        <v>2250</v>
      </c>
    </row>
    <row r="101" spans="1:7" ht="19.95" customHeight="1">
      <c r="A101" s="6" t="s">
        <v>584</v>
      </c>
      <c r="B101" s="20" t="s">
        <v>585</v>
      </c>
      <c r="C101" s="20"/>
      <c r="D101" s="20"/>
      <c r="E101" s="10">
        <v>150</v>
      </c>
      <c r="F101" s="10">
        <v>25</v>
      </c>
      <c r="G101" s="10">
        <v>3750</v>
      </c>
    </row>
    <row r="102" spans="1:7" ht="19.95" customHeight="1">
      <c r="A102" s="6" t="s">
        <v>586</v>
      </c>
      <c r="B102" s="20" t="s">
        <v>587</v>
      </c>
      <c r="C102" s="20"/>
      <c r="D102" s="20"/>
      <c r="E102" s="10">
        <v>135</v>
      </c>
      <c r="F102" s="10">
        <v>25</v>
      </c>
      <c r="G102" s="10">
        <v>3375</v>
      </c>
    </row>
    <row r="103" spans="1:7" ht="19.95" customHeight="1">
      <c r="A103" s="6" t="s">
        <v>588</v>
      </c>
      <c r="B103" s="20" t="s">
        <v>589</v>
      </c>
      <c r="C103" s="20"/>
      <c r="D103" s="20"/>
      <c r="E103" s="10">
        <v>150</v>
      </c>
      <c r="F103" s="10">
        <v>50</v>
      </c>
      <c r="G103" s="10">
        <v>7500</v>
      </c>
    </row>
    <row r="104" spans="1:7" ht="19.95" customHeight="1">
      <c r="A104" s="6" t="s">
        <v>590</v>
      </c>
      <c r="B104" s="20" t="s">
        <v>591</v>
      </c>
      <c r="C104" s="20"/>
      <c r="D104" s="20"/>
      <c r="E104" s="10">
        <v>150</v>
      </c>
      <c r="F104" s="10">
        <v>50</v>
      </c>
      <c r="G104" s="10">
        <v>7500</v>
      </c>
    </row>
    <row r="105" spans="1:7" ht="19.95" customHeight="1">
      <c r="A105" s="6" t="s">
        <v>592</v>
      </c>
      <c r="B105" s="20" t="s">
        <v>593</v>
      </c>
      <c r="C105" s="20"/>
      <c r="D105" s="20"/>
      <c r="E105" s="10">
        <v>98</v>
      </c>
      <c r="F105" s="10">
        <v>25</v>
      </c>
      <c r="G105" s="10">
        <v>2450</v>
      </c>
    </row>
    <row r="106" spans="1:7" ht="19.95" customHeight="1">
      <c r="A106" s="6" t="s">
        <v>594</v>
      </c>
      <c r="B106" s="20" t="s">
        <v>595</v>
      </c>
      <c r="C106" s="20"/>
      <c r="D106" s="20"/>
      <c r="E106" s="10">
        <v>98.2</v>
      </c>
      <c r="F106" s="10">
        <v>25</v>
      </c>
      <c r="G106" s="10">
        <v>2455</v>
      </c>
    </row>
    <row r="107" spans="1:7" ht="19.95" customHeight="1">
      <c r="A107" s="6" t="s">
        <v>596</v>
      </c>
      <c r="B107" s="20" t="s">
        <v>597</v>
      </c>
      <c r="C107" s="20"/>
      <c r="D107" s="20"/>
      <c r="E107" s="10">
        <v>40</v>
      </c>
      <c r="F107" s="10">
        <v>120</v>
      </c>
      <c r="G107" s="10">
        <v>4800</v>
      </c>
    </row>
    <row r="108" spans="1:7" ht="19.95" customHeight="1">
      <c r="A108" s="6" t="s">
        <v>598</v>
      </c>
      <c r="B108" s="20" t="s">
        <v>599</v>
      </c>
      <c r="C108" s="20"/>
      <c r="D108" s="20"/>
      <c r="E108" s="10">
        <v>80</v>
      </c>
      <c r="F108" s="10">
        <v>25</v>
      </c>
      <c r="G108" s="10">
        <v>2000</v>
      </c>
    </row>
    <row r="109" spans="1:7" ht="19.95" customHeight="1">
      <c r="A109" s="6" t="s">
        <v>600</v>
      </c>
      <c r="B109" s="20" t="s">
        <v>601</v>
      </c>
      <c r="C109" s="20"/>
      <c r="D109" s="20"/>
      <c r="E109" s="10">
        <v>120</v>
      </c>
      <c r="F109" s="10">
        <v>50</v>
      </c>
      <c r="G109" s="10">
        <v>6000</v>
      </c>
    </row>
    <row r="110" spans="1:7" ht="19.95" customHeight="1">
      <c r="A110" s="6" t="s">
        <v>602</v>
      </c>
      <c r="B110" s="20" t="s">
        <v>603</v>
      </c>
      <c r="C110" s="20"/>
      <c r="D110" s="20"/>
      <c r="E110" s="10">
        <v>150</v>
      </c>
      <c r="F110" s="10">
        <v>25</v>
      </c>
      <c r="G110" s="10">
        <v>3750</v>
      </c>
    </row>
    <row r="111" spans="1:7" ht="19.95" customHeight="1">
      <c r="A111" s="6" t="s">
        <v>604</v>
      </c>
      <c r="B111" s="20" t="s">
        <v>605</v>
      </c>
      <c r="C111" s="20"/>
      <c r="D111" s="20"/>
      <c r="E111" s="10">
        <v>150</v>
      </c>
      <c r="F111" s="10">
        <v>50</v>
      </c>
      <c r="G111" s="10">
        <v>7500</v>
      </c>
    </row>
    <row r="112" spans="1:7" ht="19.95" customHeight="1">
      <c r="A112" s="6" t="s">
        <v>606</v>
      </c>
      <c r="B112" s="20" t="s">
        <v>607</v>
      </c>
      <c r="C112" s="20"/>
      <c r="D112" s="20"/>
      <c r="E112" s="10">
        <v>210</v>
      </c>
      <c r="F112" s="10">
        <v>65</v>
      </c>
      <c r="G112" s="10">
        <v>13650</v>
      </c>
    </row>
    <row r="113" spans="1:7" ht="19.95" customHeight="1">
      <c r="A113" s="6" t="s">
        <v>608</v>
      </c>
      <c r="B113" s="20" t="s">
        <v>609</v>
      </c>
      <c r="C113" s="20"/>
      <c r="D113" s="20"/>
      <c r="E113" s="10">
        <v>150</v>
      </c>
      <c r="F113" s="10">
        <v>50</v>
      </c>
      <c r="G113" s="10">
        <v>7500</v>
      </c>
    </row>
    <row r="114" spans="1:7" ht="19.95" customHeight="1">
      <c r="A114" s="6" t="s">
        <v>610</v>
      </c>
      <c r="B114" s="20" t="s">
        <v>611</v>
      </c>
      <c r="C114" s="20"/>
      <c r="D114" s="20"/>
      <c r="E114" s="10">
        <v>75</v>
      </c>
      <c r="F114" s="10">
        <v>25</v>
      </c>
      <c r="G114" s="10">
        <v>1875</v>
      </c>
    </row>
    <row r="115" spans="1:7" ht="19.95" customHeight="1">
      <c r="A115" s="6" t="s">
        <v>612</v>
      </c>
      <c r="B115" s="20" t="s">
        <v>613</v>
      </c>
      <c r="C115" s="20"/>
      <c r="D115" s="20"/>
      <c r="E115" s="10">
        <v>120</v>
      </c>
      <c r="F115" s="10">
        <v>40</v>
      </c>
      <c r="G115" s="10">
        <v>4800</v>
      </c>
    </row>
    <row r="116" spans="1:7" ht="19.95" customHeight="1">
      <c r="A116" s="6" t="s">
        <v>614</v>
      </c>
      <c r="B116" s="20" t="s">
        <v>615</v>
      </c>
      <c r="C116" s="20"/>
      <c r="D116" s="20"/>
      <c r="E116" s="10">
        <v>120</v>
      </c>
      <c r="F116" s="10">
        <v>25</v>
      </c>
      <c r="G116" s="10">
        <v>3000</v>
      </c>
    </row>
    <row r="117" spans="1:7" ht="19.95" customHeight="1">
      <c r="A117" s="6" t="s">
        <v>616</v>
      </c>
      <c r="B117" s="20" t="s">
        <v>617</v>
      </c>
      <c r="C117" s="20"/>
      <c r="D117" s="20"/>
      <c r="E117" s="10">
        <v>87</v>
      </c>
      <c r="F117" s="10">
        <v>10</v>
      </c>
      <c r="G117" s="10">
        <v>870</v>
      </c>
    </row>
    <row r="118" spans="1:7" ht="19.95" customHeight="1">
      <c r="A118" s="6" t="s">
        <v>618</v>
      </c>
      <c r="B118" s="20" t="s">
        <v>619</v>
      </c>
      <c r="C118" s="20"/>
      <c r="D118" s="20"/>
      <c r="E118" s="10">
        <v>210</v>
      </c>
      <c r="F118" s="10">
        <v>65</v>
      </c>
      <c r="G118" s="10">
        <v>13650</v>
      </c>
    </row>
    <row r="119" spans="1:7" ht="19.95" customHeight="1">
      <c r="A119" s="6" t="s">
        <v>495</v>
      </c>
      <c r="B119" s="20" t="s">
        <v>620</v>
      </c>
      <c r="C119" s="20"/>
      <c r="D119" s="20"/>
      <c r="E119" s="10">
        <v>90</v>
      </c>
      <c r="F119" s="10">
        <v>25</v>
      </c>
      <c r="G119" s="10">
        <v>2250</v>
      </c>
    </row>
    <row r="120" spans="1:7" ht="19.95" customHeight="1">
      <c r="A120" s="6" t="s">
        <v>497</v>
      </c>
      <c r="B120" s="20" t="s">
        <v>621</v>
      </c>
      <c r="C120" s="20"/>
      <c r="D120" s="20"/>
      <c r="E120" s="10">
        <v>60</v>
      </c>
      <c r="F120" s="10">
        <v>25</v>
      </c>
      <c r="G120" s="10">
        <v>1500</v>
      </c>
    </row>
    <row r="121" spans="1:7" ht="19.95" customHeight="1">
      <c r="A121" s="6" t="s">
        <v>499</v>
      </c>
      <c r="B121" s="20" t="s">
        <v>622</v>
      </c>
      <c r="C121" s="20"/>
      <c r="D121" s="20"/>
      <c r="E121" s="10">
        <v>71.400000000000006</v>
      </c>
      <c r="F121" s="10">
        <v>10</v>
      </c>
      <c r="G121" s="10">
        <v>714</v>
      </c>
    </row>
    <row r="122" spans="1:7" ht="19.95" customHeight="1">
      <c r="A122" s="6" t="s">
        <v>501</v>
      </c>
      <c r="B122" s="20" t="s">
        <v>623</v>
      </c>
      <c r="C122" s="20"/>
      <c r="D122" s="20"/>
      <c r="E122" s="10">
        <v>150</v>
      </c>
      <c r="F122" s="10">
        <v>50</v>
      </c>
      <c r="G122" s="10">
        <v>7500</v>
      </c>
    </row>
    <row r="123" spans="1:7" ht="19.95" customHeight="1">
      <c r="A123" s="6" t="s">
        <v>507</v>
      </c>
      <c r="B123" s="20" t="s">
        <v>624</v>
      </c>
      <c r="C123" s="20"/>
      <c r="D123" s="20"/>
      <c r="E123" s="10">
        <v>130</v>
      </c>
      <c r="F123" s="10">
        <v>25</v>
      </c>
      <c r="G123" s="10">
        <v>3250</v>
      </c>
    </row>
    <row r="124" spans="1:7" ht="19.95" customHeight="1">
      <c r="A124" s="6" t="s">
        <v>510</v>
      </c>
      <c r="B124" s="20" t="s">
        <v>625</v>
      </c>
      <c r="C124" s="20"/>
      <c r="D124" s="20"/>
      <c r="E124" s="10">
        <v>210</v>
      </c>
      <c r="F124" s="10">
        <v>65</v>
      </c>
      <c r="G124" s="10">
        <v>13650</v>
      </c>
    </row>
    <row r="125" spans="1:7" ht="19.95" customHeight="1">
      <c r="A125" s="6" t="s">
        <v>626</v>
      </c>
      <c r="B125" s="20" t="s">
        <v>627</v>
      </c>
      <c r="C125" s="20"/>
      <c r="D125" s="20"/>
      <c r="E125" s="10">
        <v>140</v>
      </c>
      <c r="F125" s="10">
        <v>40</v>
      </c>
      <c r="G125" s="10">
        <v>5600</v>
      </c>
    </row>
    <row r="126" spans="1:7" ht="19.95" customHeight="1">
      <c r="A126" s="6" t="s">
        <v>628</v>
      </c>
      <c r="B126" s="20" t="s">
        <v>629</v>
      </c>
      <c r="C126" s="20"/>
      <c r="D126" s="20"/>
      <c r="E126" s="10">
        <v>75</v>
      </c>
      <c r="F126" s="10">
        <v>25</v>
      </c>
      <c r="G126" s="10">
        <v>1875</v>
      </c>
    </row>
    <row r="127" spans="1:7" ht="19.95" customHeight="1">
      <c r="A127" s="6" t="s">
        <v>630</v>
      </c>
      <c r="B127" s="20" t="s">
        <v>631</v>
      </c>
      <c r="C127" s="20"/>
      <c r="D127" s="20"/>
      <c r="E127" s="10">
        <v>150</v>
      </c>
      <c r="F127" s="10">
        <v>50</v>
      </c>
      <c r="G127" s="10">
        <v>7500</v>
      </c>
    </row>
    <row r="128" spans="1:7" ht="19.95" customHeight="1">
      <c r="A128" s="6" t="s">
        <v>632</v>
      </c>
      <c r="B128" s="20" t="s">
        <v>633</v>
      </c>
      <c r="C128" s="20"/>
      <c r="D128" s="20"/>
      <c r="E128" s="10">
        <v>81</v>
      </c>
      <c r="F128" s="10">
        <v>25</v>
      </c>
      <c r="G128" s="10">
        <v>2025</v>
      </c>
    </row>
    <row r="129" spans="1:7" ht="19.95" customHeight="1">
      <c r="A129" s="6" t="s">
        <v>634</v>
      </c>
      <c r="B129" s="20" t="s">
        <v>635</v>
      </c>
      <c r="C129" s="20"/>
      <c r="D129" s="20"/>
      <c r="E129" s="10">
        <v>116.25</v>
      </c>
      <c r="F129" s="10">
        <v>40</v>
      </c>
      <c r="G129" s="10">
        <v>4650</v>
      </c>
    </row>
    <row r="130" spans="1:7" ht="19.95" customHeight="1">
      <c r="A130" s="6" t="s">
        <v>636</v>
      </c>
      <c r="B130" s="20" t="s">
        <v>637</v>
      </c>
      <c r="C130" s="20"/>
      <c r="D130" s="20"/>
      <c r="E130" s="10">
        <v>120</v>
      </c>
      <c r="F130" s="10">
        <v>39.4</v>
      </c>
      <c r="G130" s="10">
        <v>4728</v>
      </c>
    </row>
    <row r="131" spans="1:7" ht="19.95" customHeight="1">
      <c r="A131" s="6" t="s">
        <v>638</v>
      </c>
      <c r="B131" s="20" t="s">
        <v>639</v>
      </c>
      <c r="C131" s="20"/>
      <c r="D131" s="20"/>
      <c r="E131" s="10">
        <v>117.64</v>
      </c>
      <c r="F131" s="10">
        <v>25</v>
      </c>
      <c r="G131" s="10">
        <v>2941</v>
      </c>
    </row>
    <row r="132" spans="1:7" ht="19.95" customHeight="1">
      <c r="A132" s="6" t="s">
        <v>640</v>
      </c>
      <c r="B132" s="20" t="s">
        <v>641</v>
      </c>
      <c r="C132" s="20"/>
      <c r="D132" s="20"/>
      <c r="E132" s="10">
        <v>242</v>
      </c>
      <c r="F132" s="10">
        <v>65</v>
      </c>
      <c r="G132" s="10">
        <v>15730</v>
      </c>
    </row>
    <row r="133" spans="1:7" ht="19.95" customHeight="1">
      <c r="A133" s="6" t="s">
        <v>642</v>
      </c>
      <c r="B133" s="20" t="s">
        <v>643</v>
      </c>
      <c r="C133" s="20"/>
      <c r="D133" s="20"/>
      <c r="E133" s="10">
        <v>37</v>
      </c>
      <c r="F133" s="10">
        <v>2350</v>
      </c>
      <c r="G133" s="10">
        <v>86950</v>
      </c>
    </row>
    <row r="134" spans="1:7" ht="25.05" customHeight="1">
      <c r="A134" s="28" t="s">
        <v>503</v>
      </c>
      <c r="B134" s="28"/>
      <c r="C134" s="28"/>
      <c r="D134" s="28"/>
      <c r="E134" s="28"/>
      <c r="F134" s="28"/>
      <c r="G134" s="12">
        <v>350000</v>
      </c>
    </row>
    <row r="135" spans="1:7" ht="25.05" customHeight="1"/>
    <row r="136" spans="1:7" ht="19.95" customHeight="1">
      <c r="A136" s="26" t="s">
        <v>470</v>
      </c>
      <c r="B136" s="26"/>
      <c r="C136" s="27" t="s">
        <v>206</v>
      </c>
      <c r="D136" s="27"/>
      <c r="E136" s="27"/>
      <c r="F136" s="27"/>
      <c r="G136" s="27"/>
    </row>
    <row r="137" spans="1:7" ht="19.95" customHeight="1">
      <c r="A137" s="26" t="s">
        <v>471</v>
      </c>
      <c r="B137" s="26"/>
      <c r="C137" s="27" t="s">
        <v>472</v>
      </c>
      <c r="D137" s="27"/>
      <c r="E137" s="27"/>
      <c r="F137" s="27"/>
      <c r="G137" s="27"/>
    </row>
    <row r="138" spans="1:7" ht="15" customHeight="1"/>
    <row r="139" spans="1:7" ht="25.05" customHeight="1">
      <c r="A139" s="17" t="s">
        <v>536</v>
      </c>
      <c r="B139" s="17"/>
      <c r="C139" s="17"/>
      <c r="D139" s="17"/>
      <c r="E139" s="17"/>
      <c r="F139" s="17"/>
      <c r="G139" s="17"/>
    </row>
    <row r="140" spans="1:7" ht="15" customHeight="1"/>
    <row r="141" spans="1:7" ht="60" customHeight="1">
      <c r="A141" s="6" t="s">
        <v>376</v>
      </c>
      <c r="B141" s="19" t="s">
        <v>513</v>
      </c>
      <c r="C141" s="19"/>
      <c r="D141" s="19"/>
      <c r="E141" s="6" t="s">
        <v>537</v>
      </c>
      <c r="F141" s="6" t="s">
        <v>538</v>
      </c>
      <c r="G141" s="6" t="s">
        <v>539</v>
      </c>
    </row>
    <row r="142" spans="1:7" ht="15" customHeight="1">
      <c r="A142" s="6">
        <v>1</v>
      </c>
      <c r="B142" s="19">
        <v>2</v>
      </c>
      <c r="C142" s="19"/>
      <c r="D142" s="19"/>
      <c r="E142" s="6">
        <v>3</v>
      </c>
      <c r="F142" s="6">
        <v>4</v>
      </c>
      <c r="G142" s="6">
        <v>5</v>
      </c>
    </row>
    <row r="143" spans="1:7" ht="19.95" customHeight="1">
      <c r="A143" s="6" t="s">
        <v>491</v>
      </c>
      <c r="B143" s="20" t="s">
        <v>644</v>
      </c>
      <c r="C143" s="20"/>
      <c r="D143" s="20"/>
      <c r="E143" s="10">
        <v>88</v>
      </c>
      <c r="F143" s="10">
        <v>25</v>
      </c>
      <c r="G143" s="10">
        <v>2200</v>
      </c>
    </row>
    <row r="144" spans="1:7" ht="19.95" customHeight="1">
      <c r="A144" s="6" t="s">
        <v>645</v>
      </c>
      <c r="B144" s="20" t="s">
        <v>646</v>
      </c>
      <c r="C144" s="20"/>
      <c r="D144" s="20"/>
      <c r="E144" s="10">
        <v>82</v>
      </c>
      <c r="F144" s="10">
        <v>25</v>
      </c>
      <c r="G144" s="10">
        <v>2050</v>
      </c>
    </row>
    <row r="145" spans="1:7" ht="19.95" customHeight="1">
      <c r="A145" s="6" t="s">
        <v>647</v>
      </c>
      <c r="B145" s="20" t="s">
        <v>648</v>
      </c>
      <c r="C145" s="20"/>
      <c r="D145" s="20"/>
      <c r="E145" s="10">
        <v>165</v>
      </c>
      <c r="F145" s="10">
        <v>25</v>
      </c>
      <c r="G145" s="10">
        <v>4125</v>
      </c>
    </row>
    <row r="146" spans="1:7" ht="19.95" customHeight="1">
      <c r="A146" s="6" t="s">
        <v>649</v>
      </c>
      <c r="B146" s="20" t="s">
        <v>650</v>
      </c>
      <c r="C146" s="20"/>
      <c r="D146" s="20"/>
      <c r="E146" s="10">
        <v>150</v>
      </c>
      <c r="F146" s="10">
        <v>50</v>
      </c>
      <c r="G146" s="10">
        <v>7500</v>
      </c>
    </row>
    <row r="147" spans="1:7" ht="19.95" customHeight="1">
      <c r="A147" s="6" t="s">
        <v>651</v>
      </c>
      <c r="B147" s="20" t="s">
        <v>652</v>
      </c>
      <c r="C147" s="20"/>
      <c r="D147" s="20"/>
      <c r="E147" s="10">
        <v>150</v>
      </c>
      <c r="F147" s="10">
        <v>25</v>
      </c>
      <c r="G147" s="10">
        <v>3750</v>
      </c>
    </row>
    <row r="148" spans="1:7" ht="19.95" customHeight="1">
      <c r="A148" s="6" t="s">
        <v>653</v>
      </c>
      <c r="B148" s="20" t="s">
        <v>654</v>
      </c>
      <c r="C148" s="20"/>
      <c r="D148" s="20"/>
      <c r="E148" s="10">
        <v>95</v>
      </c>
      <c r="F148" s="10">
        <v>25</v>
      </c>
      <c r="G148" s="10">
        <v>2375</v>
      </c>
    </row>
    <row r="149" spans="1:7" ht="19.95" customHeight="1">
      <c r="A149" s="6" t="s">
        <v>655</v>
      </c>
      <c r="B149" s="20" t="s">
        <v>656</v>
      </c>
      <c r="C149" s="20"/>
      <c r="D149" s="20"/>
      <c r="E149" s="10">
        <v>97.9</v>
      </c>
      <c r="F149" s="10">
        <v>10</v>
      </c>
      <c r="G149" s="10">
        <v>979</v>
      </c>
    </row>
    <row r="150" spans="1:7" ht="19.95" customHeight="1">
      <c r="A150" s="6" t="s">
        <v>657</v>
      </c>
      <c r="B150" s="20" t="s">
        <v>658</v>
      </c>
      <c r="C150" s="20"/>
      <c r="D150" s="20"/>
      <c r="E150" s="10">
        <v>78</v>
      </c>
      <c r="F150" s="10">
        <v>25</v>
      </c>
      <c r="G150" s="10">
        <v>1950</v>
      </c>
    </row>
    <row r="151" spans="1:7" ht="19.95" customHeight="1">
      <c r="A151" s="6" t="s">
        <v>505</v>
      </c>
      <c r="B151" s="20" t="s">
        <v>659</v>
      </c>
      <c r="C151" s="20"/>
      <c r="D151" s="20"/>
      <c r="E151" s="10">
        <v>82.32</v>
      </c>
      <c r="F151" s="10">
        <v>25</v>
      </c>
      <c r="G151" s="10">
        <v>2058</v>
      </c>
    </row>
    <row r="152" spans="1:7" ht="19.95" customHeight="1">
      <c r="A152" s="6" t="s">
        <v>493</v>
      </c>
      <c r="B152" s="20" t="s">
        <v>660</v>
      </c>
      <c r="C152" s="20"/>
      <c r="D152" s="20"/>
      <c r="E152" s="10">
        <v>150</v>
      </c>
      <c r="F152" s="10">
        <v>50</v>
      </c>
      <c r="G152" s="10">
        <v>7500</v>
      </c>
    </row>
    <row r="153" spans="1:7" ht="19.95" customHeight="1">
      <c r="A153" s="6" t="s">
        <v>661</v>
      </c>
      <c r="B153" s="20" t="s">
        <v>662</v>
      </c>
      <c r="C153" s="20"/>
      <c r="D153" s="20"/>
      <c r="E153" s="10">
        <v>136</v>
      </c>
      <c r="F153" s="10">
        <v>50</v>
      </c>
      <c r="G153" s="10">
        <v>6800</v>
      </c>
    </row>
    <row r="154" spans="1:7" ht="19.95" customHeight="1">
      <c r="A154" s="6" t="s">
        <v>663</v>
      </c>
      <c r="B154" s="20" t="s">
        <v>664</v>
      </c>
      <c r="C154" s="20"/>
      <c r="D154" s="20"/>
      <c r="E154" s="10">
        <v>49.8</v>
      </c>
      <c r="F154" s="10">
        <v>25</v>
      </c>
      <c r="G154" s="10">
        <v>1245</v>
      </c>
    </row>
    <row r="155" spans="1:7" ht="19.95" customHeight="1">
      <c r="A155" s="6" t="s">
        <v>665</v>
      </c>
      <c r="B155" s="20" t="s">
        <v>666</v>
      </c>
      <c r="C155" s="20"/>
      <c r="D155" s="20"/>
      <c r="E155" s="10">
        <v>74.5</v>
      </c>
      <c r="F155" s="10">
        <v>10</v>
      </c>
      <c r="G155" s="10">
        <v>745</v>
      </c>
    </row>
    <row r="156" spans="1:7" ht="19.95" customHeight="1">
      <c r="A156" s="6" t="s">
        <v>667</v>
      </c>
      <c r="B156" s="20" t="s">
        <v>668</v>
      </c>
      <c r="C156" s="20"/>
      <c r="D156" s="20"/>
      <c r="E156" s="10">
        <v>80.2</v>
      </c>
      <c r="F156" s="10">
        <v>10</v>
      </c>
      <c r="G156" s="10">
        <v>802</v>
      </c>
    </row>
    <row r="157" spans="1:7" ht="19.95" customHeight="1">
      <c r="A157" s="6" t="s">
        <v>669</v>
      </c>
      <c r="B157" s="20" t="s">
        <v>670</v>
      </c>
      <c r="C157" s="20"/>
      <c r="D157" s="20"/>
      <c r="E157" s="10">
        <v>76.7</v>
      </c>
      <c r="F157" s="10">
        <v>10</v>
      </c>
      <c r="G157" s="10">
        <v>767</v>
      </c>
    </row>
    <row r="158" spans="1:7" ht="19.95" customHeight="1">
      <c r="A158" s="6" t="s">
        <v>671</v>
      </c>
      <c r="B158" s="20" t="s">
        <v>672</v>
      </c>
      <c r="C158" s="20"/>
      <c r="D158" s="20"/>
      <c r="E158" s="10">
        <v>71.400000000000006</v>
      </c>
      <c r="F158" s="10">
        <v>10</v>
      </c>
      <c r="G158" s="10">
        <v>714</v>
      </c>
    </row>
    <row r="159" spans="1:7" ht="19.95" customHeight="1">
      <c r="A159" s="6" t="s">
        <v>673</v>
      </c>
      <c r="B159" s="20" t="s">
        <v>674</v>
      </c>
      <c r="C159" s="20"/>
      <c r="D159" s="20"/>
      <c r="E159" s="10">
        <v>80.900000000000006</v>
      </c>
      <c r="F159" s="10">
        <v>10</v>
      </c>
      <c r="G159" s="10">
        <v>809</v>
      </c>
    </row>
    <row r="160" spans="1:7" ht="19.95" customHeight="1">
      <c r="A160" s="6" t="s">
        <v>675</v>
      </c>
      <c r="B160" s="20" t="s">
        <v>676</v>
      </c>
      <c r="C160" s="20"/>
      <c r="D160" s="20"/>
      <c r="E160" s="10">
        <v>80.2</v>
      </c>
      <c r="F160" s="10">
        <v>10</v>
      </c>
      <c r="G160" s="10">
        <v>802</v>
      </c>
    </row>
    <row r="161" spans="1:7" ht="19.95" customHeight="1">
      <c r="A161" s="6" t="s">
        <v>677</v>
      </c>
      <c r="B161" s="20" t="s">
        <v>678</v>
      </c>
      <c r="C161" s="20"/>
      <c r="D161" s="20"/>
      <c r="E161" s="10">
        <v>75</v>
      </c>
      <c r="F161" s="10">
        <v>10</v>
      </c>
      <c r="G161" s="10">
        <v>750</v>
      </c>
    </row>
    <row r="162" spans="1:7" ht="19.95" customHeight="1">
      <c r="A162" s="6" t="s">
        <v>679</v>
      </c>
      <c r="B162" s="20" t="s">
        <v>680</v>
      </c>
      <c r="C162" s="20"/>
      <c r="D162" s="20"/>
      <c r="E162" s="10">
        <v>14.3</v>
      </c>
      <c r="F162" s="10">
        <v>10</v>
      </c>
      <c r="G162" s="10">
        <v>143</v>
      </c>
    </row>
    <row r="163" spans="1:7" ht="19.95" customHeight="1">
      <c r="A163" s="6" t="s">
        <v>681</v>
      </c>
      <c r="B163" s="20" t="s">
        <v>682</v>
      </c>
      <c r="C163" s="20"/>
      <c r="D163" s="20"/>
      <c r="E163" s="10">
        <v>193.6</v>
      </c>
      <c r="F163" s="10">
        <v>10</v>
      </c>
      <c r="G163" s="10">
        <v>1936</v>
      </c>
    </row>
    <row r="164" spans="1:7" ht="25.05" customHeight="1">
      <c r="A164" s="28" t="s">
        <v>503</v>
      </c>
      <c r="B164" s="28"/>
      <c r="C164" s="28"/>
      <c r="D164" s="28"/>
      <c r="E164" s="28"/>
      <c r="F164" s="28"/>
      <c r="G164" s="12">
        <v>50000</v>
      </c>
    </row>
    <row r="165" spans="1:7" ht="25.05" customHeight="1"/>
    <row r="166" spans="1:7" ht="19.95" customHeight="1">
      <c r="A166" s="26" t="s">
        <v>470</v>
      </c>
      <c r="B166" s="26"/>
      <c r="C166" s="27" t="s">
        <v>201</v>
      </c>
      <c r="D166" s="27"/>
      <c r="E166" s="27"/>
      <c r="F166" s="27"/>
      <c r="G166" s="27"/>
    </row>
    <row r="167" spans="1:7" ht="19.95" customHeight="1">
      <c r="A167" s="26" t="s">
        <v>471</v>
      </c>
      <c r="B167" s="26"/>
      <c r="C167" s="27" t="s">
        <v>504</v>
      </c>
      <c r="D167" s="27"/>
      <c r="E167" s="27"/>
      <c r="F167" s="27"/>
      <c r="G167" s="27"/>
    </row>
    <row r="168" spans="1:7" ht="15" customHeight="1"/>
    <row r="169" spans="1:7" ht="25.05" customHeight="1">
      <c r="A169" s="17" t="s">
        <v>536</v>
      </c>
      <c r="B169" s="17"/>
      <c r="C169" s="17"/>
      <c r="D169" s="17"/>
      <c r="E169" s="17"/>
      <c r="F169" s="17"/>
      <c r="G169" s="17"/>
    </row>
    <row r="170" spans="1:7" ht="15" customHeight="1"/>
    <row r="171" spans="1:7" ht="60" customHeight="1">
      <c r="A171" s="6" t="s">
        <v>376</v>
      </c>
      <c r="B171" s="19" t="s">
        <v>513</v>
      </c>
      <c r="C171" s="19"/>
      <c r="D171" s="19"/>
      <c r="E171" s="6" t="s">
        <v>537</v>
      </c>
      <c r="F171" s="6" t="s">
        <v>538</v>
      </c>
      <c r="G171" s="6" t="s">
        <v>539</v>
      </c>
    </row>
    <row r="172" spans="1:7" ht="15" customHeight="1">
      <c r="A172" s="6">
        <v>1</v>
      </c>
      <c r="B172" s="19">
        <v>2</v>
      </c>
      <c r="C172" s="19"/>
      <c r="D172" s="19"/>
      <c r="E172" s="6">
        <v>3</v>
      </c>
      <c r="F172" s="6">
        <v>4</v>
      </c>
      <c r="G172" s="6">
        <v>5</v>
      </c>
    </row>
    <row r="173" spans="1:7" ht="19.95" customHeight="1">
      <c r="A173" s="6" t="s">
        <v>683</v>
      </c>
      <c r="B173" s="20" t="s">
        <v>684</v>
      </c>
      <c r="C173" s="20"/>
      <c r="D173" s="20"/>
      <c r="E173" s="10">
        <v>2211067</v>
      </c>
      <c r="F173" s="10">
        <v>3.0000000000000001E-3</v>
      </c>
      <c r="G173" s="10">
        <v>6633.2</v>
      </c>
    </row>
    <row r="174" spans="1:7" ht="19.95" customHeight="1">
      <c r="A174" s="6" t="s">
        <v>685</v>
      </c>
      <c r="B174" s="20" t="s">
        <v>686</v>
      </c>
      <c r="C174" s="20"/>
      <c r="D174" s="20"/>
      <c r="E174" s="10">
        <v>182020553.33000001</v>
      </c>
      <c r="F174" s="10">
        <v>3.0000000000000001E-3</v>
      </c>
      <c r="G174" s="10">
        <v>546061.66</v>
      </c>
    </row>
    <row r="175" spans="1:7" ht="19.95" customHeight="1">
      <c r="A175" s="6" t="s">
        <v>687</v>
      </c>
      <c r="B175" s="20" t="s">
        <v>688</v>
      </c>
      <c r="C175" s="20"/>
      <c r="D175" s="20"/>
      <c r="E175" s="10">
        <v>169144000</v>
      </c>
      <c r="F175" s="10">
        <v>3.0000000000000001E-3</v>
      </c>
      <c r="G175" s="10">
        <v>507432</v>
      </c>
    </row>
    <row r="176" spans="1:7" ht="19.95" customHeight="1">
      <c r="A176" s="6" t="s">
        <v>689</v>
      </c>
      <c r="B176" s="20" t="s">
        <v>690</v>
      </c>
      <c r="C176" s="20"/>
      <c r="D176" s="20"/>
      <c r="E176" s="10">
        <v>45057506.159999996</v>
      </c>
      <c r="F176" s="10">
        <v>2.1999999999999999E-2</v>
      </c>
      <c r="G176" s="10">
        <v>991265.14</v>
      </c>
    </row>
    <row r="177" spans="1:7" ht="25.05" customHeight="1">
      <c r="A177" s="28" t="s">
        <v>503</v>
      </c>
      <c r="B177" s="28"/>
      <c r="C177" s="28"/>
      <c r="D177" s="28"/>
      <c r="E177" s="28"/>
      <c r="F177" s="28"/>
      <c r="G177" s="12">
        <v>2051392</v>
      </c>
    </row>
    <row r="178" spans="1:7" ht="25.05" customHeight="1"/>
    <row r="179" spans="1:7" ht="25.05" customHeight="1">
      <c r="A179" s="26" t="s">
        <v>470</v>
      </c>
      <c r="B179" s="26"/>
      <c r="C179" s="27"/>
      <c r="D179" s="27"/>
      <c r="E179" s="27"/>
      <c r="F179" s="27"/>
      <c r="G179" s="27"/>
    </row>
    <row r="180" spans="1:7" ht="25.05" customHeight="1">
      <c r="A180" s="26" t="s">
        <v>471</v>
      </c>
      <c r="B180" s="26"/>
      <c r="C180" s="27"/>
      <c r="D180" s="27"/>
      <c r="E180" s="27"/>
      <c r="F180" s="27"/>
      <c r="G180" s="27"/>
    </row>
    <row r="181" spans="1:7" ht="15" customHeight="1"/>
    <row r="182" spans="1:7" ht="25.05" customHeight="1">
      <c r="A182" s="17" t="s">
        <v>691</v>
      </c>
      <c r="B182" s="17"/>
      <c r="C182" s="17"/>
      <c r="D182" s="17"/>
      <c r="E182" s="17"/>
      <c r="F182" s="17"/>
      <c r="G182" s="17"/>
    </row>
    <row r="183" spans="1:7" ht="15" customHeight="1"/>
    <row r="184" spans="1:7" ht="49.95" customHeight="1">
      <c r="A184" s="6" t="s">
        <v>376</v>
      </c>
      <c r="B184" s="19" t="s">
        <v>43</v>
      </c>
      <c r="C184" s="19"/>
      <c r="D184" s="19"/>
      <c r="E184" s="6" t="s">
        <v>533</v>
      </c>
      <c r="F184" s="6" t="s">
        <v>534</v>
      </c>
      <c r="G184" s="6" t="s">
        <v>535</v>
      </c>
    </row>
    <row r="185" spans="1:7" ht="25.05" customHeight="1">
      <c r="A185" s="6" t="s">
        <v>386</v>
      </c>
      <c r="B185" s="19" t="s">
        <v>386</v>
      </c>
      <c r="C185" s="19"/>
      <c r="D185" s="19"/>
      <c r="E185" s="6" t="s">
        <v>386</v>
      </c>
      <c r="F185" s="6" t="s">
        <v>386</v>
      </c>
      <c r="G185" s="6" t="s">
        <v>386</v>
      </c>
    </row>
    <row r="186" spans="1:7" ht="25.05" customHeight="1"/>
    <row r="187" spans="1:7" ht="19.95" customHeight="1">
      <c r="A187" s="26" t="s">
        <v>470</v>
      </c>
      <c r="B187" s="26"/>
      <c r="C187" s="27" t="s">
        <v>158</v>
      </c>
      <c r="D187" s="27"/>
      <c r="E187" s="27"/>
      <c r="F187" s="27"/>
      <c r="G187" s="27"/>
    </row>
    <row r="188" spans="1:7" ht="19.95" customHeight="1">
      <c r="A188" s="26" t="s">
        <v>471</v>
      </c>
      <c r="B188" s="26"/>
      <c r="C188" s="27" t="s">
        <v>504</v>
      </c>
      <c r="D188" s="27"/>
      <c r="E188" s="27"/>
      <c r="F188" s="27"/>
      <c r="G188" s="27"/>
    </row>
    <row r="189" spans="1:7" ht="15" customHeight="1"/>
    <row r="190" spans="1:7" ht="25.05" customHeight="1">
      <c r="A190" s="17" t="s">
        <v>692</v>
      </c>
      <c r="B190" s="17"/>
      <c r="C190" s="17"/>
      <c r="D190" s="17"/>
      <c r="E190" s="17"/>
      <c r="F190" s="17"/>
      <c r="G190" s="17"/>
    </row>
    <row r="191" spans="1:7" ht="15" customHeight="1"/>
    <row r="192" spans="1:7" ht="49.95" customHeight="1">
      <c r="A192" s="6" t="s">
        <v>376</v>
      </c>
      <c r="B192" s="19" t="s">
        <v>43</v>
      </c>
      <c r="C192" s="19"/>
      <c r="D192" s="19"/>
      <c r="E192" s="6" t="s">
        <v>533</v>
      </c>
      <c r="F192" s="6" t="s">
        <v>534</v>
      </c>
      <c r="G192" s="6" t="s">
        <v>535</v>
      </c>
    </row>
    <row r="193" spans="1:7" ht="15" customHeight="1">
      <c r="A193" s="6">
        <v>1</v>
      </c>
      <c r="B193" s="19">
        <v>2</v>
      </c>
      <c r="C193" s="19"/>
      <c r="D193" s="19"/>
      <c r="E193" s="6">
        <v>3</v>
      </c>
      <c r="F193" s="6">
        <v>4</v>
      </c>
      <c r="G193" s="6">
        <v>5</v>
      </c>
    </row>
    <row r="194" spans="1:7" ht="19.95" customHeight="1">
      <c r="A194" s="6" t="s">
        <v>383</v>
      </c>
      <c r="B194" s="20" t="s">
        <v>693</v>
      </c>
      <c r="C194" s="20"/>
      <c r="D194" s="20"/>
      <c r="E194" s="10">
        <v>500</v>
      </c>
      <c r="F194" s="10">
        <v>20</v>
      </c>
      <c r="G194" s="10">
        <v>10000</v>
      </c>
    </row>
    <row r="195" spans="1:7" ht="25.05" customHeight="1">
      <c r="A195" s="28" t="s">
        <v>503</v>
      </c>
      <c r="B195" s="28"/>
      <c r="C195" s="28"/>
      <c r="D195" s="28"/>
      <c r="E195" s="28"/>
      <c r="F195" s="28"/>
      <c r="G195" s="12">
        <v>10000</v>
      </c>
    </row>
  </sheetData>
  <sheetProtection password="C613" sheet="1" objects="1" scenarios="1"/>
  <mergeCells count="184">
    <mergeCell ref="A190:G190"/>
    <mergeCell ref="B192:D192"/>
    <mergeCell ref="B193:D193"/>
    <mergeCell ref="B194:D194"/>
    <mergeCell ref="A195:F195"/>
    <mergeCell ref="B184:D184"/>
    <mergeCell ref="B185:D185"/>
    <mergeCell ref="A187:B187"/>
    <mergeCell ref="C187:G187"/>
    <mergeCell ref="A188:B188"/>
    <mergeCell ref="C188:G188"/>
    <mergeCell ref="A179:B179"/>
    <mergeCell ref="C179:G179"/>
    <mergeCell ref="A180:B180"/>
    <mergeCell ref="C180:G180"/>
    <mergeCell ref="A182:G182"/>
    <mergeCell ref="B173:D173"/>
    <mergeCell ref="B174:D174"/>
    <mergeCell ref="B175:D175"/>
    <mergeCell ref="B176:D176"/>
    <mergeCell ref="A177:F177"/>
    <mergeCell ref="A167:B167"/>
    <mergeCell ref="C167:G167"/>
    <mergeCell ref="A169:G169"/>
    <mergeCell ref="B171:D171"/>
    <mergeCell ref="B172:D172"/>
    <mergeCell ref="B161:D161"/>
    <mergeCell ref="B162:D162"/>
    <mergeCell ref="B163:D163"/>
    <mergeCell ref="A164:F164"/>
    <mergeCell ref="A166:B166"/>
    <mergeCell ref="C166:G166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A136:B136"/>
    <mergeCell ref="C136:G136"/>
    <mergeCell ref="A137:B137"/>
    <mergeCell ref="C137:G137"/>
    <mergeCell ref="A139:G139"/>
    <mergeCell ref="B130:D130"/>
    <mergeCell ref="B131:D131"/>
    <mergeCell ref="B132:D132"/>
    <mergeCell ref="B133:D133"/>
    <mergeCell ref="A134:F134"/>
    <mergeCell ref="B125:D125"/>
    <mergeCell ref="B126:D126"/>
    <mergeCell ref="B127:D127"/>
    <mergeCell ref="B128:D128"/>
    <mergeCell ref="B129:D12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109:D109"/>
    <mergeCell ref="B100:D100"/>
    <mergeCell ref="B101:D101"/>
    <mergeCell ref="B102:D102"/>
    <mergeCell ref="B103:D103"/>
    <mergeCell ref="B104:D104"/>
    <mergeCell ref="B95:D95"/>
    <mergeCell ref="B96:D96"/>
    <mergeCell ref="B97:D97"/>
    <mergeCell ref="B98:D98"/>
    <mergeCell ref="B99:D99"/>
    <mergeCell ref="B90:D90"/>
    <mergeCell ref="B91:D91"/>
    <mergeCell ref="B92:D92"/>
    <mergeCell ref="B93:D93"/>
    <mergeCell ref="B94:D94"/>
    <mergeCell ref="B85:D85"/>
    <mergeCell ref="B86:D86"/>
    <mergeCell ref="B87:D87"/>
    <mergeCell ref="B88:D88"/>
    <mergeCell ref="B89:D89"/>
    <mergeCell ref="B80:D80"/>
    <mergeCell ref="B81:D81"/>
    <mergeCell ref="B82:D82"/>
    <mergeCell ref="B83:D83"/>
    <mergeCell ref="B84:D84"/>
    <mergeCell ref="B75:D75"/>
    <mergeCell ref="B76:D76"/>
    <mergeCell ref="B77:D77"/>
    <mergeCell ref="B78:D78"/>
    <mergeCell ref="B79:D79"/>
    <mergeCell ref="A69:B69"/>
    <mergeCell ref="C69:G69"/>
    <mergeCell ref="A71:G71"/>
    <mergeCell ref="B73:D73"/>
    <mergeCell ref="B74:D74"/>
    <mergeCell ref="A63:G63"/>
    <mergeCell ref="B65:D65"/>
    <mergeCell ref="B66:D66"/>
    <mergeCell ref="A68:B68"/>
    <mergeCell ref="C68:G68"/>
    <mergeCell ref="B57:E57"/>
    <mergeCell ref="A58:F58"/>
    <mergeCell ref="A60:B60"/>
    <mergeCell ref="C60:G60"/>
    <mergeCell ref="A61:B61"/>
    <mergeCell ref="C61:G61"/>
    <mergeCell ref="B52:E52"/>
    <mergeCell ref="B53:E53"/>
    <mergeCell ref="B54:E54"/>
    <mergeCell ref="B55:E55"/>
    <mergeCell ref="B56:E56"/>
    <mergeCell ref="A47:B47"/>
    <mergeCell ref="C47:G47"/>
    <mergeCell ref="A48:B48"/>
    <mergeCell ref="C48:G48"/>
    <mergeCell ref="A50:G50"/>
    <mergeCell ref="B41:E41"/>
    <mergeCell ref="B42:E42"/>
    <mergeCell ref="B43:E43"/>
    <mergeCell ref="B44:E44"/>
    <mergeCell ref="A45:F45"/>
    <mergeCell ref="A35:B35"/>
    <mergeCell ref="C35:G35"/>
    <mergeCell ref="A37:G37"/>
    <mergeCell ref="B39:E39"/>
    <mergeCell ref="B40:E40"/>
    <mergeCell ref="B30:E30"/>
    <mergeCell ref="B31:E31"/>
    <mergeCell ref="A32:F32"/>
    <mergeCell ref="A34:B34"/>
    <mergeCell ref="C34:G34"/>
    <mergeCell ref="A24:G24"/>
    <mergeCell ref="B26:E26"/>
    <mergeCell ref="B27:E27"/>
    <mergeCell ref="B28:E28"/>
    <mergeCell ref="B29:E29"/>
    <mergeCell ref="B18:C18"/>
    <mergeCell ref="B19:C19"/>
    <mergeCell ref="A21:B21"/>
    <mergeCell ref="C21:G21"/>
    <mergeCell ref="A22:B22"/>
    <mergeCell ref="C22:G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3"/>
  <sheetViews>
    <sheetView workbookViewId="0"/>
  </sheetViews>
  <sheetFormatPr defaultRowHeight="10.199999999999999"/>
  <cols>
    <col min="1" max="1" width="13.375" customWidth="1"/>
    <col min="2" max="2" width="57.25" customWidth="1"/>
    <col min="3" max="7" width="19.125" customWidth="1"/>
  </cols>
  <sheetData>
    <row r="1" spans="1:7" ht="25.05" customHeight="1"/>
    <row r="2" spans="1:7" ht="19.95" customHeight="1">
      <c r="A2" s="26" t="s">
        <v>470</v>
      </c>
      <c r="B2" s="26"/>
      <c r="C2" s="27" t="s">
        <v>275</v>
      </c>
      <c r="D2" s="27"/>
      <c r="E2" s="27"/>
      <c r="F2" s="27"/>
      <c r="G2" s="27"/>
    </row>
    <row r="3" spans="1:7" ht="19.95" customHeight="1">
      <c r="A3" s="26" t="s">
        <v>471</v>
      </c>
      <c r="B3" s="26"/>
      <c r="C3" s="27" t="s">
        <v>472</v>
      </c>
      <c r="D3" s="27"/>
      <c r="E3" s="27"/>
      <c r="F3" s="27"/>
      <c r="G3" s="27"/>
    </row>
    <row r="4" spans="1:7" ht="15" customHeight="1"/>
    <row r="5" spans="1:7" ht="25.05" customHeight="1">
      <c r="A5" s="17" t="s">
        <v>694</v>
      </c>
      <c r="B5" s="17"/>
      <c r="C5" s="17"/>
      <c r="D5" s="17"/>
      <c r="E5" s="17"/>
      <c r="F5" s="17"/>
      <c r="G5" s="17"/>
    </row>
    <row r="6" spans="1:7" ht="15" customHeight="1"/>
    <row r="7" spans="1:7" ht="49.95" customHeight="1">
      <c r="A7" s="6" t="s">
        <v>376</v>
      </c>
      <c r="B7" s="19" t="s">
        <v>513</v>
      </c>
      <c r="C7" s="19"/>
      <c r="D7" s="6" t="s">
        <v>695</v>
      </c>
      <c r="E7" s="6" t="s">
        <v>696</v>
      </c>
      <c r="F7" s="6" t="s">
        <v>697</v>
      </c>
      <c r="G7" s="6" t="s">
        <v>698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40.049999999999997" customHeight="1">
      <c r="A9" s="6" t="s">
        <v>699</v>
      </c>
      <c r="B9" s="20" t="s">
        <v>700</v>
      </c>
      <c r="C9" s="20"/>
      <c r="D9" s="6" t="s">
        <v>701</v>
      </c>
      <c r="E9" s="10">
        <v>1</v>
      </c>
      <c r="F9" s="10">
        <v>6454</v>
      </c>
      <c r="G9" s="10">
        <v>6454</v>
      </c>
    </row>
    <row r="10" spans="1:7" ht="40.049999999999997" customHeight="1">
      <c r="A10" s="6" t="s">
        <v>67</v>
      </c>
      <c r="B10" s="20" t="s">
        <v>702</v>
      </c>
      <c r="C10" s="20"/>
      <c r="D10" s="6" t="s">
        <v>701</v>
      </c>
      <c r="E10" s="10">
        <v>12</v>
      </c>
      <c r="F10" s="10">
        <v>4000</v>
      </c>
      <c r="G10" s="10">
        <v>48000</v>
      </c>
    </row>
    <row r="11" spans="1:7" ht="25.05" customHeight="1">
      <c r="A11" s="28" t="s">
        <v>503</v>
      </c>
      <c r="B11" s="28"/>
      <c r="C11" s="28"/>
      <c r="D11" s="28"/>
      <c r="E11" s="28"/>
      <c r="F11" s="28"/>
      <c r="G11" s="12">
        <f>SUM(G9:G10)</f>
        <v>54454</v>
      </c>
    </row>
    <row r="12" spans="1:7" ht="25.05" customHeight="1"/>
    <row r="13" spans="1:7" ht="19.95" customHeight="1">
      <c r="A13" s="26" t="s">
        <v>470</v>
      </c>
      <c r="B13" s="26"/>
      <c r="C13" s="27" t="s">
        <v>275</v>
      </c>
      <c r="D13" s="27"/>
      <c r="E13" s="27"/>
      <c r="F13" s="27"/>
      <c r="G13" s="27"/>
    </row>
    <row r="14" spans="1:7" ht="19.95" customHeight="1">
      <c r="A14" s="26" t="s">
        <v>471</v>
      </c>
      <c r="B14" s="26"/>
      <c r="C14" s="27" t="s">
        <v>472</v>
      </c>
      <c r="D14" s="27"/>
      <c r="E14" s="27"/>
      <c r="F14" s="27"/>
      <c r="G14" s="27"/>
    </row>
    <row r="15" spans="1:7" ht="15" customHeight="1"/>
    <row r="16" spans="1:7" ht="25.05" customHeight="1">
      <c r="A16" s="17" t="s">
        <v>703</v>
      </c>
      <c r="B16" s="17"/>
      <c r="C16" s="17"/>
      <c r="D16" s="17"/>
      <c r="E16" s="17"/>
      <c r="F16" s="17"/>
      <c r="G16" s="17"/>
    </row>
    <row r="17" spans="1:7" ht="15" customHeight="1"/>
    <row r="18" spans="1:7" ht="49.95" customHeight="1">
      <c r="A18" s="6" t="s">
        <v>376</v>
      </c>
      <c r="B18" s="19" t="s">
        <v>513</v>
      </c>
      <c r="C18" s="19"/>
      <c r="D18" s="6" t="s">
        <v>695</v>
      </c>
      <c r="E18" s="6" t="s">
        <v>696</v>
      </c>
      <c r="F18" s="6" t="s">
        <v>697</v>
      </c>
      <c r="G18" s="6" t="s">
        <v>698</v>
      </c>
    </row>
    <row r="19" spans="1:7" ht="15" customHeight="1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40.049999999999997" customHeight="1">
      <c r="A20" s="6" t="s">
        <v>487</v>
      </c>
      <c r="B20" s="20" t="s">
        <v>704</v>
      </c>
      <c r="C20" s="20"/>
      <c r="D20" s="6" t="s">
        <v>701</v>
      </c>
      <c r="E20" s="10">
        <v>9722.5592124499999</v>
      </c>
      <c r="F20" s="10">
        <v>34.03</v>
      </c>
      <c r="G20" s="10">
        <v>330858.69</v>
      </c>
    </row>
    <row r="21" spans="1:7" ht="40.049999999999997" customHeight="1">
      <c r="A21" s="6" t="s">
        <v>488</v>
      </c>
      <c r="B21" s="20" t="s">
        <v>705</v>
      </c>
      <c r="C21" s="20"/>
      <c r="D21" s="6" t="s">
        <v>701</v>
      </c>
      <c r="E21" s="10">
        <v>5629.9262415499998</v>
      </c>
      <c r="F21" s="10">
        <v>34.03</v>
      </c>
      <c r="G21" s="10">
        <v>191586.39</v>
      </c>
    </row>
    <row r="22" spans="1:7" ht="40.049999999999997" customHeight="1">
      <c r="A22" s="6" t="s">
        <v>566</v>
      </c>
      <c r="B22" s="20" t="s">
        <v>706</v>
      </c>
      <c r="C22" s="20"/>
      <c r="D22" s="6" t="s">
        <v>701</v>
      </c>
      <c r="E22" s="10">
        <v>201.20245901600001</v>
      </c>
      <c r="F22" s="10">
        <v>927.2</v>
      </c>
      <c r="G22" s="10">
        <v>186554.92</v>
      </c>
    </row>
    <row r="23" spans="1:7" ht="25.05" customHeight="1">
      <c r="A23" s="28" t="s">
        <v>503</v>
      </c>
      <c r="B23" s="28"/>
      <c r="C23" s="28"/>
      <c r="D23" s="28"/>
      <c r="E23" s="28"/>
      <c r="F23" s="28"/>
      <c r="G23" s="12">
        <f>SUM(G20:G22)</f>
        <v>709000</v>
      </c>
    </row>
    <row r="24" spans="1:7" ht="25.05" customHeight="1"/>
    <row r="25" spans="1:7" ht="19.95" customHeight="1">
      <c r="A25" s="26" t="s">
        <v>470</v>
      </c>
      <c r="B25" s="26"/>
      <c r="C25" s="27" t="s">
        <v>275</v>
      </c>
      <c r="D25" s="27"/>
      <c r="E25" s="27"/>
      <c r="F25" s="27"/>
      <c r="G25" s="27"/>
    </row>
    <row r="26" spans="1:7" ht="19.95" customHeight="1">
      <c r="A26" s="26" t="s">
        <v>471</v>
      </c>
      <c r="B26" s="26"/>
      <c r="C26" s="27" t="s">
        <v>472</v>
      </c>
      <c r="D26" s="27"/>
      <c r="E26" s="27"/>
      <c r="F26" s="27"/>
      <c r="G26" s="27"/>
    </row>
    <row r="27" spans="1:7" ht="15" customHeight="1"/>
    <row r="28" spans="1:7" ht="25.05" customHeight="1">
      <c r="A28" s="17" t="s">
        <v>707</v>
      </c>
      <c r="B28" s="17"/>
      <c r="C28" s="17"/>
      <c r="D28" s="17"/>
      <c r="E28" s="17"/>
      <c r="F28" s="17"/>
      <c r="G28" s="17"/>
    </row>
    <row r="29" spans="1:7" ht="15" customHeight="1"/>
    <row r="30" spans="1:7" ht="49.95" customHeight="1">
      <c r="A30" s="6" t="s">
        <v>376</v>
      </c>
      <c r="B30" s="19" t="s">
        <v>513</v>
      </c>
      <c r="C30" s="19"/>
      <c r="D30" s="6" t="s">
        <v>695</v>
      </c>
      <c r="E30" s="6" t="s">
        <v>696</v>
      </c>
      <c r="F30" s="6" t="s">
        <v>697</v>
      </c>
      <c r="G30" s="6" t="s">
        <v>698</v>
      </c>
    </row>
    <row r="31" spans="1:7" ht="15" customHeight="1">
      <c r="A31" s="6">
        <v>1</v>
      </c>
      <c r="B31" s="19">
        <v>2</v>
      </c>
      <c r="C31" s="19"/>
      <c r="D31" s="6">
        <v>3</v>
      </c>
      <c r="E31" s="6">
        <v>4</v>
      </c>
      <c r="F31" s="6">
        <v>5</v>
      </c>
      <c r="G31" s="6">
        <v>6</v>
      </c>
    </row>
    <row r="32" spans="1:7" ht="40.049999999999997" customHeight="1">
      <c r="A32" s="6" t="s">
        <v>485</v>
      </c>
      <c r="B32" s="20" t="s">
        <v>708</v>
      </c>
      <c r="C32" s="20"/>
      <c r="D32" s="6" t="s">
        <v>701</v>
      </c>
      <c r="E32" s="10">
        <v>12</v>
      </c>
      <c r="F32" s="10">
        <v>3104.4</v>
      </c>
      <c r="G32" s="10">
        <v>37252.800000000003</v>
      </c>
    </row>
    <row r="33" spans="1:7" ht="40.049999999999997" customHeight="1">
      <c r="A33" s="6" t="s">
        <v>709</v>
      </c>
      <c r="B33" s="20" t="s">
        <v>710</v>
      </c>
      <c r="C33" s="20"/>
      <c r="D33" s="6" t="s">
        <v>446</v>
      </c>
      <c r="E33" s="10">
        <v>1</v>
      </c>
      <c r="F33" s="10">
        <v>737243.56</v>
      </c>
      <c r="G33" s="10">
        <v>737243.56</v>
      </c>
    </row>
    <row r="34" spans="1:7" ht="40.049999999999997" customHeight="1">
      <c r="A34" s="6" t="s">
        <v>711</v>
      </c>
      <c r="B34" s="20" t="s">
        <v>712</v>
      </c>
      <c r="C34" s="20"/>
      <c r="D34" s="6" t="s">
        <v>446</v>
      </c>
      <c r="E34" s="10">
        <v>1</v>
      </c>
      <c r="F34" s="10">
        <v>10000</v>
      </c>
      <c r="G34" s="10">
        <v>10000</v>
      </c>
    </row>
    <row r="35" spans="1:7" ht="40.049999999999997" customHeight="1">
      <c r="A35" s="6" t="s">
        <v>90</v>
      </c>
      <c r="B35" s="20" t="s">
        <v>713</v>
      </c>
      <c r="C35" s="20"/>
      <c r="D35" s="6" t="s">
        <v>446</v>
      </c>
      <c r="E35" s="10">
        <v>1</v>
      </c>
      <c r="F35" s="10">
        <v>2747.2</v>
      </c>
      <c r="G35" s="10">
        <v>2747.2</v>
      </c>
    </row>
    <row r="36" spans="1:7" ht="40.049999999999997" customHeight="1">
      <c r="A36" s="6" t="s">
        <v>714</v>
      </c>
      <c r="B36" s="20" t="s">
        <v>715</v>
      </c>
      <c r="C36" s="20"/>
      <c r="D36" s="6" t="s">
        <v>446</v>
      </c>
      <c r="E36" s="10">
        <v>1</v>
      </c>
      <c r="F36" s="10">
        <v>165000</v>
      </c>
      <c r="G36" s="10">
        <v>165000</v>
      </c>
    </row>
    <row r="37" spans="1:7" ht="25.05" customHeight="1">
      <c r="A37" s="28" t="s">
        <v>503</v>
      </c>
      <c r="B37" s="28"/>
      <c r="C37" s="28"/>
      <c r="D37" s="28"/>
      <c r="E37" s="28"/>
      <c r="F37" s="28"/>
      <c r="G37" s="12">
        <f>SUM(G32:G36)</f>
        <v>952243.56</v>
      </c>
    </row>
    <row r="38" spans="1:7" ht="25.05" customHeight="1"/>
    <row r="39" spans="1:7" ht="19.95" customHeight="1">
      <c r="A39" s="26" t="s">
        <v>470</v>
      </c>
      <c r="B39" s="26"/>
      <c r="C39" s="27" t="s">
        <v>275</v>
      </c>
      <c r="D39" s="27"/>
      <c r="E39" s="27"/>
      <c r="F39" s="27"/>
      <c r="G39" s="27"/>
    </row>
    <row r="40" spans="1:7" ht="19.95" customHeight="1">
      <c r="A40" s="26" t="s">
        <v>471</v>
      </c>
      <c r="B40" s="26"/>
      <c r="C40" s="27" t="s">
        <v>472</v>
      </c>
      <c r="D40" s="27"/>
      <c r="E40" s="27"/>
      <c r="F40" s="27"/>
      <c r="G40" s="27"/>
    </row>
    <row r="41" spans="1:7" ht="15" customHeight="1"/>
    <row r="42" spans="1:7" ht="25.05" customHeight="1">
      <c r="A42" s="17" t="s">
        <v>716</v>
      </c>
      <c r="B42" s="17"/>
      <c r="C42" s="17"/>
      <c r="D42" s="17"/>
      <c r="E42" s="17"/>
      <c r="F42" s="17"/>
      <c r="G42" s="17"/>
    </row>
    <row r="43" spans="1:7" ht="15" customHeight="1"/>
    <row r="44" spans="1:7" ht="49.95" customHeight="1">
      <c r="A44" s="6" t="s">
        <v>376</v>
      </c>
      <c r="B44" s="19" t="s">
        <v>513</v>
      </c>
      <c r="C44" s="19"/>
      <c r="D44" s="6" t="s">
        <v>695</v>
      </c>
      <c r="E44" s="6" t="s">
        <v>696</v>
      </c>
      <c r="F44" s="6" t="s">
        <v>697</v>
      </c>
      <c r="G44" s="6" t="s">
        <v>698</v>
      </c>
    </row>
    <row r="45" spans="1:7" ht="15" customHeight="1">
      <c r="A45" s="6">
        <v>1</v>
      </c>
      <c r="B45" s="19">
        <v>2</v>
      </c>
      <c r="C45" s="19"/>
      <c r="D45" s="6">
        <v>3</v>
      </c>
      <c r="E45" s="6">
        <v>4</v>
      </c>
      <c r="F45" s="6">
        <v>5</v>
      </c>
      <c r="G45" s="6">
        <v>6</v>
      </c>
    </row>
    <row r="46" spans="1:7" ht="60" customHeight="1">
      <c r="A46" s="6" t="s">
        <v>548</v>
      </c>
      <c r="B46" s="20" t="s">
        <v>717</v>
      </c>
      <c r="C46" s="20"/>
      <c r="D46" s="6" t="s">
        <v>701</v>
      </c>
      <c r="E46" s="10">
        <v>12</v>
      </c>
      <c r="F46" s="10">
        <v>76812.5</v>
      </c>
      <c r="G46" s="10">
        <v>921750</v>
      </c>
    </row>
    <row r="47" spans="1:7" ht="40.049999999999997" customHeight="1">
      <c r="A47" s="6" t="s">
        <v>570</v>
      </c>
      <c r="B47" s="20" t="s">
        <v>718</v>
      </c>
      <c r="C47" s="20"/>
      <c r="D47" s="6" t="s">
        <v>701</v>
      </c>
      <c r="E47" s="10">
        <v>10</v>
      </c>
      <c r="F47" s="10">
        <v>59832.76</v>
      </c>
      <c r="G47" s="10">
        <v>598327.6</v>
      </c>
    </row>
    <row r="48" spans="1:7" ht="40.049999999999997" customHeight="1">
      <c r="A48" s="6" t="s">
        <v>572</v>
      </c>
      <c r="B48" s="20" t="s">
        <v>718</v>
      </c>
      <c r="C48" s="20"/>
      <c r="D48" s="6" t="s">
        <v>701</v>
      </c>
      <c r="E48" s="10">
        <v>10</v>
      </c>
      <c r="F48" s="10">
        <v>34256.767999999996</v>
      </c>
      <c r="G48" s="10">
        <v>342567.67999999999</v>
      </c>
    </row>
    <row r="49" spans="1:7" ht="40.049999999999997" customHeight="1">
      <c r="A49" s="6" t="s">
        <v>719</v>
      </c>
      <c r="B49" s="20" t="s">
        <v>718</v>
      </c>
      <c r="C49" s="20"/>
      <c r="D49" s="6" t="s">
        <v>701</v>
      </c>
      <c r="E49" s="10">
        <v>10</v>
      </c>
      <c r="F49" s="10">
        <v>54475.85</v>
      </c>
      <c r="G49" s="10">
        <v>544758.5</v>
      </c>
    </row>
    <row r="50" spans="1:7" ht="40.049999999999997" customHeight="1">
      <c r="A50" s="6" t="s">
        <v>645</v>
      </c>
      <c r="B50" s="20" t="s">
        <v>718</v>
      </c>
      <c r="C50" s="20"/>
      <c r="D50" s="6" t="s">
        <v>701</v>
      </c>
      <c r="E50" s="10">
        <v>10</v>
      </c>
      <c r="F50" s="10">
        <v>48024.703999999998</v>
      </c>
      <c r="G50" s="10">
        <v>480247.03999999998</v>
      </c>
    </row>
    <row r="51" spans="1:7" ht="40.049999999999997" customHeight="1">
      <c r="A51" s="6" t="s">
        <v>600</v>
      </c>
      <c r="B51" s="20" t="s">
        <v>718</v>
      </c>
      <c r="C51" s="20"/>
      <c r="D51" s="6" t="s">
        <v>701</v>
      </c>
      <c r="E51" s="10">
        <v>10</v>
      </c>
      <c r="F51" s="10">
        <v>21410.48</v>
      </c>
      <c r="G51" s="10">
        <v>214104.8</v>
      </c>
    </row>
    <row r="52" spans="1:7" ht="40.049999999999997" customHeight="1">
      <c r="A52" s="6" t="s">
        <v>501</v>
      </c>
      <c r="B52" s="20" t="s">
        <v>720</v>
      </c>
      <c r="C52" s="20"/>
      <c r="D52" s="6" t="s">
        <v>446</v>
      </c>
      <c r="E52" s="10">
        <v>1</v>
      </c>
      <c r="F52" s="10">
        <v>10000</v>
      </c>
      <c r="G52" s="10">
        <v>10000</v>
      </c>
    </row>
    <row r="53" spans="1:7" ht="40.049999999999997" customHeight="1">
      <c r="A53" s="6" t="s">
        <v>721</v>
      </c>
      <c r="B53" s="20" t="s">
        <v>722</v>
      </c>
      <c r="C53" s="20"/>
      <c r="D53" s="6" t="s">
        <v>446</v>
      </c>
      <c r="E53" s="10">
        <v>1</v>
      </c>
      <c r="F53" s="10">
        <v>100000</v>
      </c>
      <c r="G53" s="10">
        <v>100000</v>
      </c>
    </row>
    <row r="54" spans="1:7" ht="40.049999999999997" customHeight="1">
      <c r="A54" s="6" t="s">
        <v>107</v>
      </c>
      <c r="B54" s="20" t="s">
        <v>723</v>
      </c>
      <c r="C54" s="20"/>
      <c r="D54" s="6" t="s">
        <v>446</v>
      </c>
      <c r="E54" s="10">
        <v>1</v>
      </c>
      <c r="F54" s="10">
        <v>46097.98</v>
      </c>
      <c r="G54" s="10">
        <v>46097.98</v>
      </c>
    </row>
    <row r="55" spans="1:7" ht="40.049999999999997" customHeight="1">
      <c r="A55" s="6" t="s">
        <v>724</v>
      </c>
      <c r="B55" s="20" t="s">
        <v>725</v>
      </c>
      <c r="C55" s="20"/>
      <c r="D55" s="6" t="s">
        <v>446</v>
      </c>
      <c r="E55" s="10">
        <v>380</v>
      </c>
      <c r="F55" s="10">
        <v>358.28</v>
      </c>
      <c r="G55" s="10">
        <v>136146.4</v>
      </c>
    </row>
    <row r="56" spans="1:7" ht="25.05" customHeight="1">
      <c r="A56" s="28" t="s">
        <v>503</v>
      </c>
      <c r="B56" s="28"/>
      <c r="C56" s="28"/>
      <c r="D56" s="28"/>
      <c r="E56" s="28"/>
      <c r="F56" s="28"/>
      <c r="G56" s="12">
        <f>SUM(G46:G55)</f>
        <v>3394000</v>
      </c>
    </row>
    <row r="57" spans="1:7" ht="25.05" customHeight="1"/>
    <row r="58" spans="1:7" ht="19.95" customHeight="1">
      <c r="A58" s="26" t="s">
        <v>470</v>
      </c>
      <c r="B58" s="26"/>
      <c r="C58" s="27" t="s">
        <v>275</v>
      </c>
      <c r="D58" s="27"/>
      <c r="E58" s="27"/>
      <c r="F58" s="27"/>
      <c r="G58" s="27"/>
    </row>
    <row r="59" spans="1:7" ht="19.95" customHeight="1">
      <c r="A59" s="26" t="s">
        <v>471</v>
      </c>
      <c r="B59" s="26"/>
      <c r="C59" s="27" t="s">
        <v>472</v>
      </c>
      <c r="D59" s="27"/>
      <c r="E59" s="27"/>
      <c r="F59" s="27"/>
      <c r="G59" s="27"/>
    </row>
    <row r="60" spans="1:7" ht="15" customHeight="1"/>
    <row r="61" spans="1:7" ht="25.05" customHeight="1">
      <c r="A61" s="17" t="s">
        <v>726</v>
      </c>
      <c r="B61" s="17"/>
      <c r="C61" s="17"/>
      <c r="D61" s="17"/>
      <c r="E61" s="17"/>
      <c r="F61" s="17"/>
      <c r="G61" s="17"/>
    </row>
    <row r="62" spans="1:7" ht="15" customHeight="1"/>
    <row r="63" spans="1:7" ht="49.95" customHeight="1">
      <c r="A63" s="6" t="s">
        <v>376</v>
      </c>
      <c r="B63" s="19" t="s">
        <v>513</v>
      </c>
      <c r="C63" s="19"/>
      <c r="D63" s="6" t="s">
        <v>695</v>
      </c>
      <c r="E63" s="6" t="s">
        <v>696</v>
      </c>
      <c r="F63" s="6" t="s">
        <v>697</v>
      </c>
      <c r="G63" s="6" t="s">
        <v>698</v>
      </c>
    </row>
    <row r="64" spans="1:7" ht="15" customHeight="1">
      <c r="A64" s="6">
        <v>1</v>
      </c>
      <c r="B64" s="19">
        <v>2</v>
      </c>
      <c r="C64" s="19"/>
      <c r="D64" s="6">
        <v>3</v>
      </c>
      <c r="E64" s="6">
        <v>4</v>
      </c>
      <c r="F64" s="6">
        <v>5</v>
      </c>
      <c r="G64" s="6">
        <v>6</v>
      </c>
    </row>
    <row r="65" spans="1:7" ht="40.049999999999997" customHeight="1">
      <c r="A65" s="6" t="s">
        <v>489</v>
      </c>
      <c r="B65" s="20" t="s">
        <v>727</v>
      </c>
      <c r="C65" s="20"/>
      <c r="D65" s="6" t="s">
        <v>701</v>
      </c>
      <c r="E65" s="10">
        <v>39150</v>
      </c>
      <c r="F65" s="10">
        <v>52</v>
      </c>
      <c r="G65" s="10">
        <v>2035800</v>
      </c>
    </row>
    <row r="66" spans="1:7" ht="40.049999999999997" customHeight="1">
      <c r="A66" s="6" t="s">
        <v>728</v>
      </c>
      <c r="B66" s="20" t="s">
        <v>729</v>
      </c>
      <c r="C66" s="20"/>
      <c r="D66" s="6" t="s">
        <v>701</v>
      </c>
      <c r="E66" s="10">
        <v>4354.74</v>
      </c>
      <c r="F66" s="10">
        <v>50</v>
      </c>
      <c r="G66" s="10">
        <v>217737</v>
      </c>
    </row>
    <row r="67" spans="1:7" ht="40.049999999999997" customHeight="1">
      <c r="A67" s="6" t="s">
        <v>730</v>
      </c>
      <c r="B67" s="20" t="s">
        <v>729</v>
      </c>
      <c r="C67" s="20"/>
      <c r="D67" s="6" t="s">
        <v>701</v>
      </c>
      <c r="E67" s="10">
        <v>4000</v>
      </c>
      <c r="F67" s="10">
        <v>50.247</v>
      </c>
      <c r="G67" s="10">
        <v>200988</v>
      </c>
    </row>
    <row r="68" spans="1:7" ht="25.05" customHeight="1">
      <c r="A68" s="28" t="s">
        <v>503</v>
      </c>
      <c r="B68" s="28"/>
      <c r="C68" s="28"/>
      <c r="D68" s="28"/>
      <c r="E68" s="28"/>
      <c r="F68" s="28"/>
      <c r="G68" s="12">
        <f>SUM(G65:G67)</f>
        <v>2454525</v>
      </c>
    </row>
    <row r="69" spans="1:7" ht="25.05" customHeight="1"/>
    <row r="70" spans="1:7" ht="19.95" customHeight="1">
      <c r="A70" s="26" t="s">
        <v>470</v>
      </c>
      <c r="B70" s="26"/>
      <c r="C70" s="27" t="s">
        <v>275</v>
      </c>
      <c r="D70" s="27"/>
      <c r="E70" s="27"/>
      <c r="F70" s="27"/>
      <c r="G70" s="27"/>
    </row>
    <row r="71" spans="1:7" ht="19.95" customHeight="1">
      <c r="A71" s="26" t="s">
        <v>471</v>
      </c>
      <c r="B71" s="26"/>
      <c r="C71" s="27" t="s">
        <v>472</v>
      </c>
      <c r="D71" s="27"/>
      <c r="E71" s="27"/>
      <c r="F71" s="27"/>
      <c r="G71" s="27"/>
    </row>
    <row r="72" spans="1:7" ht="15" customHeight="1"/>
    <row r="73" spans="1:7" ht="25.05" customHeight="1">
      <c r="A73" s="17" t="s">
        <v>731</v>
      </c>
      <c r="B73" s="17"/>
      <c r="C73" s="17"/>
      <c r="D73" s="17"/>
      <c r="E73" s="17"/>
      <c r="F73" s="17"/>
      <c r="G73" s="17"/>
    </row>
    <row r="74" spans="1:7" ht="15" customHeight="1"/>
    <row r="75" spans="1:7" ht="49.95" customHeight="1">
      <c r="A75" s="6" t="s">
        <v>376</v>
      </c>
      <c r="B75" s="19" t="s">
        <v>513</v>
      </c>
      <c r="C75" s="19"/>
      <c r="D75" s="6" t="s">
        <v>695</v>
      </c>
      <c r="E75" s="6" t="s">
        <v>696</v>
      </c>
      <c r="F75" s="6" t="s">
        <v>697</v>
      </c>
      <c r="G75" s="6" t="s">
        <v>698</v>
      </c>
    </row>
    <row r="76" spans="1:7" ht="15" customHeight="1">
      <c r="A76" s="6">
        <v>1</v>
      </c>
      <c r="B76" s="19">
        <v>2</v>
      </c>
      <c r="C76" s="19"/>
      <c r="D76" s="6">
        <v>3</v>
      </c>
      <c r="E76" s="6">
        <v>4</v>
      </c>
      <c r="F76" s="6">
        <v>5</v>
      </c>
      <c r="G76" s="6">
        <v>6</v>
      </c>
    </row>
    <row r="77" spans="1:7" ht="60" customHeight="1">
      <c r="A77" s="6" t="s">
        <v>732</v>
      </c>
      <c r="B77" s="20" t="s">
        <v>733</v>
      </c>
      <c r="C77" s="20"/>
      <c r="D77" s="6" t="s">
        <v>446</v>
      </c>
      <c r="E77" s="10">
        <v>500</v>
      </c>
      <c r="F77" s="10">
        <v>62.89</v>
      </c>
      <c r="G77" s="10">
        <v>31445</v>
      </c>
    </row>
    <row r="78" spans="1:7" ht="40.049999999999997" customHeight="1">
      <c r="A78" s="6" t="s">
        <v>734</v>
      </c>
      <c r="B78" s="20" t="s">
        <v>735</v>
      </c>
      <c r="C78" s="20"/>
      <c r="D78" s="6" t="s">
        <v>446</v>
      </c>
      <c r="E78" s="10">
        <v>1</v>
      </c>
      <c r="F78" s="10">
        <v>10000</v>
      </c>
      <c r="G78" s="10">
        <v>10000</v>
      </c>
    </row>
    <row r="79" spans="1:7" ht="40.049999999999997" customHeight="1">
      <c r="A79" s="6" t="s">
        <v>736</v>
      </c>
      <c r="B79" s="20" t="s">
        <v>737</v>
      </c>
      <c r="C79" s="20"/>
      <c r="D79" s="6" t="s">
        <v>446</v>
      </c>
      <c r="E79" s="10">
        <v>100</v>
      </c>
      <c r="F79" s="10">
        <v>5585.55</v>
      </c>
      <c r="G79" s="10">
        <v>558555</v>
      </c>
    </row>
    <row r="80" spans="1:7" ht="25.05" customHeight="1">
      <c r="A80" s="28" t="s">
        <v>503</v>
      </c>
      <c r="B80" s="28"/>
      <c r="C80" s="28"/>
      <c r="D80" s="28"/>
      <c r="E80" s="28"/>
      <c r="F80" s="28"/>
      <c r="G80" s="12">
        <f>SUM(G77:G79)</f>
        <v>600000</v>
      </c>
    </row>
    <row r="81" spans="1:7" ht="25.05" customHeight="1"/>
    <row r="82" spans="1:7" ht="19.95" customHeight="1">
      <c r="A82" s="26" t="s">
        <v>470</v>
      </c>
      <c r="B82" s="26"/>
      <c r="C82" s="27" t="s">
        <v>275</v>
      </c>
      <c r="D82" s="27"/>
      <c r="E82" s="27"/>
      <c r="F82" s="27"/>
      <c r="G82" s="27"/>
    </row>
    <row r="83" spans="1:7" ht="19.95" customHeight="1">
      <c r="A83" s="26" t="s">
        <v>471</v>
      </c>
      <c r="B83" s="26"/>
      <c r="C83" s="27" t="s">
        <v>472</v>
      </c>
      <c r="D83" s="27"/>
      <c r="E83" s="27"/>
      <c r="F83" s="27"/>
      <c r="G83" s="27"/>
    </row>
    <row r="84" spans="1:7" ht="15" customHeight="1"/>
    <row r="85" spans="1:7" ht="25.05" customHeight="1">
      <c r="A85" s="17" t="s">
        <v>738</v>
      </c>
      <c r="B85" s="17"/>
      <c r="C85" s="17"/>
      <c r="D85" s="17"/>
      <c r="E85" s="17"/>
      <c r="F85" s="17"/>
      <c r="G85" s="17"/>
    </row>
    <row r="86" spans="1:7" ht="15" customHeight="1"/>
    <row r="87" spans="1:7" ht="49.95" customHeight="1">
      <c r="A87" s="6" t="s">
        <v>376</v>
      </c>
      <c r="B87" s="19" t="s">
        <v>513</v>
      </c>
      <c r="C87" s="19"/>
      <c r="D87" s="6" t="s">
        <v>695</v>
      </c>
      <c r="E87" s="6" t="s">
        <v>696</v>
      </c>
      <c r="F87" s="6" t="s">
        <v>697</v>
      </c>
      <c r="G87" s="6" t="s">
        <v>698</v>
      </c>
    </row>
    <row r="88" spans="1:7" ht="15" customHeight="1">
      <c r="A88" s="6">
        <v>1</v>
      </c>
      <c r="B88" s="19">
        <v>2</v>
      </c>
      <c r="C88" s="19"/>
      <c r="D88" s="6">
        <v>3</v>
      </c>
      <c r="E88" s="6">
        <v>4</v>
      </c>
      <c r="F88" s="6">
        <v>5</v>
      </c>
      <c r="G88" s="6">
        <v>6</v>
      </c>
    </row>
    <row r="89" spans="1:7" ht="19.95" customHeight="1">
      <c r="A89" s="6" t="s">
        <v>739</v>
      </c>
      <c r="B89" s="20" t="s">
        <v>740</v>
      </c>
      <c r="C89" s="20"/>
      <c r="D89" s="6" t="s">
        <v>446</v>
      </c>
      <c r="E89" s="10">
        <v>500</v>
      </c>
      <c r="F89" s="10">
        <v>20</v>
      </c>
      <c r="G89" s="10">
        <v>10000</v>
      </c>
    </row>
    <row r="90" spans="1:7" ht="25.05" customHeight="1">
      <c r="A90" s="28" t="s">
        <v>503</v>
      </c>
      <c r="B90" s="28"/>
      <c r="C90" s="28"/>
      <c r="D90" s="28"/>
      <c r="E90" s="28"/>
      <c r="F90" s="28"/>
      <c r="G90" s="12">
        <f>SUM(G89:G89)</f>
        <v>10000</v>
      </c>
    </row>
    <row r="91" spans="1:7" ht="25.05" customHeight="1"/>
    <row r="92" spans="1:7" ht="19.95" customHeight="1">
      <c r="A92" s="26" t="s">
        <v>470</v>
      </c>
      <c r="B92" s="26"/>
      <c r="C92" s="27" t="s">
        <v>275</v>
      </c>
      <c r="D92" s="27"/>
      <c r="E92" s="27"/>
      <c r="F92" s="27"/>
      <c r="G92" s="27"/>
    </row>
    <row r="93" spans="1:7" ht="19.95" customHeight="1">
      <c r="A93" s="26" t="s">
        <v>471</v>
      </c>
      <c r="B93" s="26"/>
      <c r="C93" s="27" t="s">
        <v>504</v>
      </c>
      <c r="D93" s="27"/>
      <c r="E93" s="27"/>
      <c r="F93" s="27"/>
      <c r="G93" s="27"/>
    </row>
    <row r="94" spans="1:7" ht="15" customHeight="1"/>
    <row r="95" spans="1:7" ht="25.05" customHeight="1">
      <c r="A95" s="17" t="s">
        <v>694</v>
      </c>
      <c r="B95" s="17"/>
      <c r="C95" s="17"/>
      <c r="D95" s="17"/>
      <c r="E95" s="17"/>
      <c r="F95" s="17"/>
      <c r="G95" s="17"/>
    </row>
    <row r="96" spans="1:7" ht="15" customHeight="1"/>
    <row r="97" spans="1:7" ht="49.95" customHeight="1">
      <c r="A97" s="6" t="s">
        <v>376</v>
      </c>
      <c r="B97" s="19" t="s">
        <v>513</v>
      </c>
      <c r="C97" s="19"/>
      <c r="D97" s="6" t="s">
        <v>695</v>
      </c>
      <c r="E97" s="6" t="s">
        <v>696</v>
      </c>
      <c r="F97" s="6" t="s">
        <v>697</v>
      </c>
      <c r="G97" s="6" t="s">
        <v>698</v>
      </c>
    </row>
    <row r="98" spans="1:7" ht="15" customHeight="1">
      <c r="A98" s="6">
        <v>1</v>
      </c>
      <c r="B98" s="19">
        <v>2</v>
      </c>
      <c r="C98" s="19"/>
      <c r="D98" s="6">
        <v>3</v>
      </c>
      <c r="E98" s="6">
        <v>4</v>
      </c>
      <c r="F98" s="6">
        <v>5</v>
      </c>
      <c r="G98" s="6">
        <v>6</v>
      </c>
    </row>
    <row r="99" spans="1:7" ht="100.05" customHeight="1">
      <c r="A99" s="6" t="s">
        <v>602</v>
      </c>
      <c r="B99" s="20" t="s">
        <v>741</v>
      </c>
      <c r="C99" s="20"/>
      <c r="D99" s="6" t="s">
        <v>446</v>
      </c>
      <c r="E99" s="10">
        <v>1</v>
      </c>
      <c r="F99" s="10">
        <v>4578.78</v>
      </c>
      <c r="G99" s="10">
        <v>4578.78</v>
      </c>
    </row>
    <row r="100" spans="1:7" ht="40.049999999999997" customHeight="1">
      <c r="A100" s="6" t="s">
        <v>699</v>
      </c>
      <c r="B100" s="20" t="s">
        <v>700</v>
      </c>
      <c r="C100" s="20"/>
      <c r="D100" s="6" t="s">
        <v>701</v>
      </c>
      <c r="E100" s="10">
        <v>1</v>
      </c>
      <c r="F100" s="10">
        <v>7171.22</v>
      </c>
      <c r="G100" s="10">
        <v>7171.22</v>
      </c>
    </row>
    <row r="101" spans="1:7" ht="40.049999999999997" customHeight="1">
      <c r="A101" s="6" t="s">
        <v>67</v>
      </c>
      <c r="B101" s="20" t="s">
        <v>702</v>
      </c>
      <c r="C101" s="20"/>
      <c r="D101" s="6" t="s">
        <v>701</v>
      </c>
      <c r="E101" s="10">
        <v>12</v>
      </c>
      <c r="F101" s="10">
        <v>9333.3330000000005</v>
      </c>
      <c r="G101" s="10">
        <v>112000</v>
      </c>
    </row>
    <row r="102" spans="1:7" ht="25.05" customHeight="1">
      <c r="A102" s="28" t="s">
        <v>503</v>
      </c>
      <c r="B102" s="28"/>
      <c r="C102" s="28"/>
      <c r="D102" s="28"/>
      <c r="E102" s="28"/>
      <c r="F102" s="28"/>
      <c r="G102" s="12">
        <f>SUM(G99:G101)</f>
        <v>123750</v>
      </c>
    </row>
    <row r="103" spans="1:7" ht="25.05" customHeight="1"/>
    <row r="104" spans="1:7" ht="19.95" customHeight="1">
      <c r="A104" s="26" t="s">
        <v>470</v>
      </c>
      <c r="B104" s="26"/>
      <c r="C104" s="27" t="s">
        <v>275</v>
      </c>
      <c r="D104" s="27"/>
      <c r="E104" s="27"/>
      <c r="F104" s="27"/>
      <c r="G104" s="27"/>
    </row>
    <row r="105" spans="1:7" ht="19.95" customHeight="1">
      <c r="A105" s="26" t="s">
        <v>471</v>
      </c>
      <c r="B105" s="26"/>
      <c r="C105" s="27" t="s">
        <v>504</v>
      </c>
      <c r="D105" s="27"/>
      <c r="E105" s="27"/>
      <c r="F105" s="27"/>
      <c r="G105" s="27"/>
    </row>
    <row r="106" spans="1:7" ht="15" customHeight="1"/>
    <row r="107" spans="1:7" ht="25.05" customHeight="1">
      <c r="A107" s="17" t="s">
        <v>703</v>
      </c>
      <c r="B107" s="17"/>
      <c r="C107" s="17"/>
      <c r="D107" s="17"/>
      <c r="E107" s="17"/>
      <c r="F107" s="17"/>
      <c r="G107" s="17"/>
    </row>
    <row r="108" spans="1:7" ht="15" customHeight="1"/>
    <row r="109" spans="1:7" ht="49.95" customHeight="1">
      <c r="A109" s="6" t="s">
        <v>376</v>
      </c>
      <c r="B109" s="19" t="s">
        <v>513</v>
      </c>
      <c r="C109" s="19"/>
      <c r="D109" s="6" t="s">
        <v>695</v>
      </c>
      <c r="E109" s="6" t="s">
        <v>696</v>
      </c>
      <c r="F109" s="6" t="s">
        <v>697</v>
      </c>
      <c r="G109" s="6" t="s">
        <v>698</v>
      </c>
    </row>
    <row r="110" spans="1:7" ht="15" customHeight="1">
      <c r="A110" s="6">
        <v>1</v>
      </c>
      <c r="B110" s="19">
        <v>2</v>
      </c>
      <c r="C110" s="19"/>
      <c r="D110" s="6">
        <v>3</v>
      </c>
      <c r="E110" s="6">
        <v>4</v>
      </c>
      <c r="F110" s="6">
        <v>5</v>
      </c>
      <c r="G110" s="6">
        <v>6</v>
      </c>
    </row>
    <row r="111" spans="1:7" ht="40.049999999999997" customHeight="1">
      <c r="A111" s="6" t="s">
        <v>487</v>
      </c>
      <c r="B111" s="20" t="s">
        <v>704</v>
      </c>
      <c r="C111" s="20"/>
      <c r="D111" s="6" t="s">
        <v>701</v>
      </c>
      <c r="E111" s="10">
        <v>5037.4786952599998</v>
      </c>
      <c r="F111" s="10">
        <v>34.03</v>
      </c>
      <c r="G111" s="10">
        <v>171425.4</v>
      </c>
    </row>
    <row r="112" spans="1:7" ht="40.049999999999997" customHeight="1">
      <c r="A112" s="6" t="s">
        <v>488</v>
      </c>
      <c r="B112" s="20" t="s">
        <v>705</v>
      </c>
      <c r="C112" s="20"/>
      <c r="D112" s="6" t="s">
        <v>701</v>
      </c>
      <c r="E112" s="10">
        <v>13733.8136937</v>
      </c>
      <c r="F112" s="10">
        <v>34.03</v>
      </c>
      <c r="G112" s="10">
        <v>467361.68</v>
      </c>
    </row>
    <row r="113" spans="1:7" ht="40.049999999999997" customHeight="1">
      <c r="A113" s="6" t="s">
        <v>566</v>
      </c>
      <c r="B113" s="20" t="s">
        <v>706</v>
      </c>
      <c r="C113" s="20"/>
      <c r="D113" s="6" t="s">
        <v>701</v>
      </c>
      <c r="E113" s="10">
        <v>201.20245901600001</v>
      </c>
      <c r="F113" s="10">
        <v>927.2</v>
      </c>
      <c r="G113" s="10">
        <v>186554.92</v>
      </c>
    </row>
    <row r="114" spans="1:7" ht="25.05" customHeight="1">
      <c r="A114" s="28" t="s">
        <v>503</v>
      </c>
      <c r="B114" s="28"/>
      <c r="C114" s="28"/>
      <c r="D114" s="28"/>
      <c r="E114" s="28"/>
      <c r="F114" s="28"/>
      <c r="G114" s="12">
        <f>SUM(G111:G113)</f>
        <v>825342</v>
      </c>
    </row>
    <row r="115" spans="1:7" ht="25.05" customHeight="1"/>
    <row r="116" spans="1:7" ht="19.95" customHeight="1">
      <c r="A116" s="26" t="s">
        <v>470</v>
      </c>
      <c r="B116" s="26"/>
      <c r="C116" s="27" t="s">
        <v>275</v>
      </c>
      <c r="D116" s="27"/>
      <c r="E116" s="27"/>
      <c r="F116" s="27"/>
      <c r="G116" s="27"/>
    </row>
    <row r="117" spans="1:7" ht="19.95" customHeight="1">
      <c r="A117" s="26" t="s">
        <v>471</v>
      </c>
      <c r="B117" s="26"/>
      <c r="C117" s="27" t="s">
        <v>504</v>
      </c>
      <c r="D117" s="27"/>
      <c r="E117" s="27"/>
      <c r="F117" s="27"/>
      <c r="G117" s="27"/>
    </row>
    <row r="118" spans="1:7" ht="15" customHeight="1"/>
    <row r="119" spans="1:7" ht="25.05" customHeight="1">
      <c r="A119" s="17" t="s">
        <v>742</v>
      </c>
      <c r="B119" s="17"/>
      <c r="C119" s="17"/>
      <c r="D119" s="17"/>
      <c r="E119" s="17"/>
      <c r="F119" s="17"/>
      <c r="G119" s="17"/>
    </row>
    <row r="120" spans="1:7" ht="15" customHeight="1"/>
    <row r="121" spans="1:7" ht="49.95" customHeight="1">
      <c r="A121" s="6" t="s">
        <v>376</v>
      </c>
      <c r="B121" s="19" t="s">
        <v>513</v>
      </c>
      <c r="C121" s="19"/>
      <c r="D121" s="6" t="s">
        <v>695</v>
      </c>
      <c r="E121" s="6" t="s">
        <v>696</v>
      </c>
      <c r="F121" s="6" t="s">
        <v>697</v>
      </c>
      <c r="G121" s="6" t="s">
        <v>698</v>
      </c>
    </row>
    <row r="122" spans="1:7" ht="15" customHeight="1">
      <c r="A122" s="6">
        <v>1</v>
      </c>
      <c r="B122" s="19">
        <v>2</v>
      </c>
      <c r="C122" s="19"/>
      <c r="D122" s="6">
        <v>3</v>
      </c>
      <c r="E122" s="6">
        <v>4</v>
      </c>
      <c r="F122" s="6">
        <v>5</v>
      </c>
      <c r="G122" s="6">
        <v>6</v>
      </c>
    </row>
    <row r="123" spans="1:7" ht="40.049999999999997" customHeight="1">
      <c r="A123" s="6" t="s">
        <v>661</v>
      </c>
      <c r="B123" s="20" t="s">
        <v>743</v>
      </c>
      <c r="C123" s="20"/>
      <c r="D123" s="6" t="s">
        <v>446</v>
      </c>
      <c r="E123" s="10">
        <v>1</v>
      </c>
      <c r="F123" s="10">
        <v>90000</v>
      </c>
      <c r="G123" s="10">
        <v>90000</v>
      </c>
    </row>
    <row r="124" spans="1:7" ht="25.05" customHeight="1">
      <c r="A124" s="28" t="s">
        <v>503</v>
      </c>
      <c r="B124" s="28"/>
      <c r="C124" s="28"/>
      <c r="D124" s="28"/>
      <c r="E124" s="28"/>
      <c r="F124" s="28"/>
      <c r="G124" s="12">
        <f>SUM(G123:G123)</f>
        <v>90000</v>
      </c>
    </row>
    <row r="125" spans="1:7" ht="25.05" customHeight="1"/>
    <row r="126" spans="1:7" ht="19.95" customHeight="1">
      <c r="A126" s="26" t="s">
        <v>470</v>
      </c>
      <c r="B126" s="26"/>
      <c r="C126" s="27" t="s">
        <v>275</v>
      </c>
      <c r="D126" s="27"/>
      <c r="E126" s="27"/>
      <c r="F126" s="27"/>
      <c r="G126" s="27"/>
    </row>
    <row r="127" spans="1:7" ht="19.95" customHeight="1">
      <c r="A127" s="26" t="s">
        <v>471</v>
      </c>
      <c r="B127" s="26"/>
      <c r="C127" s="27" t="s">
        <v>504</v>
      </c>
      <c r="D127" s="27"/>
      <c r="E127" s="27"/>
      <c r="F127" s="27"/>
      <c r="G127" s="27"/>
    </row>
    <row r="128" spans="1:7" ht="15" customHeight="1"/>
    <row r="129" spans="1:7" ht="25.05" customHeight="1">
      <c r="A129" s="17" t="s">
        <v>707</v>
      </c>
      <c r="B129" s="17"/>
      <c r="C129" s="17"/>
      <c r="D129" s="17"/>
      <c r="E129" s="17"/>
      <c r="F129" s="17"/>
      <c r="G129" s="17"/>
    </row>
    <row r="130" spans="1:7" ht="15" customHeight="1"/>
    <row r="131" spans="1:7" ht="49.95" customHeight="1">
      <c r="A131" s="6" t="s">
        <v>376</v>
      </c>
      <c r="B131" s="19" t="s">
        <v>513</v>
      </c>
      <c r="C131" s="19"/>
      <c r="D131" s="6" t="s">
        <v>695</v>
      </c>
      <c r="E131" s="6" t="s">
        <v>696</v>
      </c>
      <c r="F131" s="6" t="s">
        <v>697</v>
      </c>
      <c r="G131" s="6" t="s">
        <v>698</v>
      </c>
    </row>
    <row r="132" spans="1:7" ht="15" customHeight="1">
      <c r="A132" s="6">
        <v>1</v>
      </c>
      <c r="B132" s="19">
        <v>2</v>
      </c>
      <c r="C132" s="19"/>
      <c r="D132" s="6">
        <v>3</v>
      </c>
      <c r="E132" s="6">
        <v>4</v>
      </c>
      <c r="F132" s="6">
        <v>5</v>
      </c>
      <c r="G132" s="6">
        <v>6</v>
      </c>
    </row>
    <row r="133" spans="1:7" ht="40.049999999999997" customHeight="1">
      <c r="A133" s="6" t="s">
        <v>485</v>
      </c>
      <c r="B133" s="20" t="s">
        <v>708</v>
      </c>
      <c r="C133" s="20"/>
      <c r="D133" s="6" t="s">
        <v>701</v>
      </c>
      <c r="E133" s="10">
        <v>12</v>
      </c>
      <c r="F133" s="10">
        <v>7243.6</v>
      </c>
      <c r="G133" s="10">
        <v>86923.199999999997</v>
      </c>
    </row>
    <row r="134" spans="1:7" ht="60" customHeight="1">
      <c r="A134" s="6" t="s">
        <v>550</v>
      </c>
      <c r="B134" s="20" t="s">
        <v>744</v>
      </c>
      <c r="C134" s="20"/>
      <c r="D134" s="6" t="s">
        <v>701</v>
      </c>
      <c r="E134" s="10">
        <v>12</v>
      </c>
      <c r="F134" s="10">
        <v>8000</v>
      </c>
      <c r="G134" s="10">
        <v>96000</v>
      </c>
    </row>
    <row r="135" spans="1:7" ht="40.049999999999997" customHeight="1">
      <c r="A135" s="6" t="s">
        <v>552</v>
      </c>
      <c r="B135" s="20" t="s">
        <v>745</v>
      </c>
      <c r="C135" s="20"/>
      <c r="D135" s="6" t="s">
        <v>701</v>
      </c>
      <c r="E135" s="10">
        <v>12</v>
      </c>
      <c r="F135" s="10">
        <v>7750</v>
      </c>
      <c r="G135" s="10">
        <v>93000</v>
      </c>
    </row>
    <row r="136" spans="1:7" ht="40.049999999999997" customHeight="1">
      <c r="A136" s="6" t="s">
        <v>554</v>
      </c>
      <c r="B136" s="20" t="s">
        <v>746</v>
      </c>
      <c r="C136" s="20"/>
      <c r="D136" s="6" t="s">
        <v>701</v>
      </c>
      <c r="E136" s="10">
        <v>320</v>
      </c>
      <c r="F136" s="10">
        <v>250</v>
      </c>
      <c r="G136" s="10">
        <v>80000</v>
      </c>
    </row>
    <row r="137" spans="1:7" ht="40.049999999999997" customHeight="1">
      <c r="A137" s="6" t="s">
        <v>558</v>
      </c>
      <c r="B137" s="20" t="s">
        <v>747</v>
      </c>
      <c r="C137" s="20"/>
      <c r="D137" s="6" t="s">
        <v>701</v>
      </c>
      <c r="E137" s="10">
        <v>12</v>
      </c>
      <c r="F137" s="10">
        <v>19500</v>
      </c>
      <c r="G137" s="10">
        <v>234000</v>
      </c>
    </row>
    <row r="138" spans="1:7" ht="60" customHeight="1">
      <c r="A138" s="6" t="s">
        <v>560</v>
      </c>
      <c r="B138" s="20" t="s">
        <v>748</v>
      </c>
      <c r="C138" s="20"/>
      <c r="D138" s="6" t="s">
        <v>701</v>
      </c>
      <c r="E138" s="10">
        <v>12</v>
      </c>
      <c r="F138" s="10">
        <v>998</v>
      </c>
      <c r="G138" s="10">
        <v>11976</v>
      </c>
    </row>
    <row r="139" spans="1:7" ht="40.049999999999997" customHeight="1">
      <c r="A139" s="6" t="s">
        <v>685</v>
      </c>
      <c r="B139" s="20" t="s">
        <v>749</v>
      </c>
      <c r="C139" s="20"/>
      <c r="D139" s="6" t="s">
        <v>701</v>
      </c>
      <c r="E139" s="10">
        <v>9</v>
      </c>
      <c r="F139" s="10">
        <v>10692.29</v>
      </c>
      <c r="G139" s="10">
        <v>96230.61</v>
      </c>
    </row>
    <row r="140" spans="1:7" ht="40.049999999999997" customHeight="1">
      <c r="A140" s="6" t="s">
        <v>667</v>
      </c>
      <c r="B140" s="20" t="s">
        <v>750</v>
      </c>
      <c r="C140" s="20"/>
      <c r="D140" s="6" t="s">
        <v>701</v>
      </c>
      <c r="E140" s="10">
        <v>10</v>
      </c>
      <c r="F140" s="10">
        <v>15040</v>
      </c>
      <c r="G140" s="10">
        <v>150400</v>
      </c>
    </row>
    <row r="141" spans="1:7" ht="40.049999999999997" customHeight="1">
      <c r="A141" s="6" t="s">
        <v>673</v>
      </c>
      <c r="B141" s="20" t="s">
        <v>751</v>
      </c>
      <c r="C141" s="20"/>
      <c r="D141" s="6" t="s">
        <v>701</v>
      </c>
      <c r="E141" s="10">
        <v>25</v>
      </c>
      <c r="F141" s="10">
        <v>1336</v>
      </c>
      <c r="G141" s="10">
        <v>33400</v>
      </c>
    </row>
    <row r="142" spans="1:7" ht="40.049999999999997" customHeight="1">
      <c r="A142" s="6" t="s">
        <v>752</v>
      </c>
      <c r="B142" s="20" t="s">
        <v>753</v>
      </c>
      <c r="C142" s="20"/>
      <c r="D142" s="6" t="s">
        <v>446</v>
      </c>
      <c r="E142" s="10">
        <v>2</v>
      </c>
      <c r="F142" s="10">
        <v>1919323.095</v>
      </c>
      <c r="G142" s="10">
        <v>3838646.19</v>
      </c>
    </row>
    <row r="143" spans="1:7" ht="40.049999999999997" customHeight="1">
      <c r="A143" s="6" t="s">
        <v>754</v>
      </c>
      <c r="B143" s="20" t="s">
        <v>755</v>
      </c>
      <c r="C143" s="20"/>
      <c r="D143" s="6" t="s">
        <v>701</v>
      </c>
      <c r="E143" s="10">
        <v>5</v>
      </c>
      <c r="F143" s="10">
        <v>15593.6</v>
      </c>
      <c r="G143" s="10">
        <v>77968</v>
      </c>
    </row>
    <row r="144" spans="1:7" ht="19.95" customHeight="1">
      <c r="A144" s="6" t="s">
        <v>756</v>
      </c>
      <c r="B144" s="20" t="s">
        <v>757</v>
      </c>
      <c r="C144" s="20"/>
      <c r="D144" s="6" t="s">
        <v>446</v>
      </c>
      <c r="E144" s="10">
        <v>10</v>
      </c>
      <c r="F144" s="10">
        <v>50000</v>
      </c>
      <c r="G144" s="10">
        <v>500000</v>
      </c>
    </row>
    <row r="145" spans="1:7" ht="40.049999999999997" customHeight="1">
      <c r="A145" s="6" t="s">
        <v>709</v>
      </c>
      <c r="B145" s="20" t="s">
        <v>710</v>
      </c>
      <c r="C145" s="20"/>
      <c r="D145" s="6" t="s">
        <v>446</v>
      </c>
      <c r="E145" s="10">
        <v>1</v>
      </c>
      <c r="F145" s="10">
        <v>1045428.96</v>
      </c>
      <c r="G145" s="10">
        <v>1045428.96</v>
      </c>
    </row>
    <row r="146" spans="1:7" ht="40.049999999999997" customHeight="1">
      <c r="A146" s="6" t="s">
        <v>758</v>
      </c>
      <c r="B146" s="20" t="s">
        <v>759</v>
      </c>
      <c r="C146" s="20"/>
      <c r="D146" s="6" t="s">
        <v>701</v>
      </c>
      <c r="E146" s="10">
        <v>1</v>
      </c>
      <c r="F146" s="10">
        <v>283000</v>
      </c>
      <c r="G146" s="10">
        <v>283000</v>
      </c>
    </row>
    <row r="147" spans="1:7" ht="25.05" customHeight="1">
      <c r="A147" s="28" t="s">
        <v>503</v>
      </c>
      <c r="B147" s="28"/>
      <c r="C147" s="28"/>
      <c r="D147" s="28"/>
      <c r="E147" s="28"/>
      <c r="F147" s="28"/>
      <c r="G147" s="12">
        <f>SUM(G133:G146)</f>
        <v>6626972.96</v>
      </c>
    </row>
    <row r="148" spans="1:7" ht="25.05" customHeight="1"/>
    <row r="149" spans="1:7" ht="19.95" customHeight="1">
      <c r="A149" s="26" t="s">
        <v>470</v>
      </c>
      <c r="B149" s="26"/>
      <c r="C149" s="27" t="s">
        <v>275</v>
      </c>
      <c r="D149" s="27"/>
      <c r="E149" s="27"/>
      <c r="F149" s="27"/>
      <c r="G149" s="27"/>
    </row>
    <row r="150" spans="1:7" ht="19.95" customHeight="1">
      <c r="A150" s="26" t="s">
        <v>471</v>
      </c>
      <c r="B150" s="26"/>
      <c r="C150" s="27" t="s">
        <v>504</v>
      </c>
      <c r="D150" s="27"/>
      <c r="E150" s="27"/>
      <c r="F150" s="27"/>
      <c r="G150" s="27"/>
    </row>
    <row r="151" spans="1:7" ht="15" customHeight="1"/>
    <row r="152" spans="1:7" ht="25.05" customHeight="1">
      <c r="A152" s="17" t="s">
        <v>716</v>
      </c>
      <c r="B152" s="17"/>
      <c r="C152" s="17"/>
      <c r="D152" s="17"/>
      <c r="E152" s="17"/>
      <c r="F152" s="17"/>
      <c r="G152" s="17"/>
    </row>
    <row r="153" spans="1:7" ht="15" customHeight="1"/>
    <row r="154" spans="1:7" ht="49.95" customHeight="1">
      <c r="A154" s="6" t="s">
        <v>376</v>
      </c>
      <c r="B154" s="19" t="s">
        <v>513</v>
      </c>
      <c r="C154" s="19"/>
      <c r="D154" s="6" t="s">
        <v>695</v>
      </c>
      <c r="E154" s="6" t="s">
        <v>696</v>
      </c>
      <c r="F154" s="6" t="s">
        <v>697</v>
      </c>
      <c r="G154" s="6" t="s">
        <v>698</v>
      </c>
    </row>
    <row r="155" spans="1:7" ht="15" customHeight="1">
      <c r="A155" s="6">
        <v>1</v>
      </c>
      <c r="B155" s="19">
        <v>2</v>
      </c>
      <c r="C155" s="19"/>
      <c r="D155" s="6">
        <v>3</v>
      </c>
      <c r="E155" s="6">
        <v>4</v>
      </c>
      <c r="F155" s="6">
        <v>5</v>
      </c>
      <c r="G155" s="6">
        <v>6</v>
      </c>
    </row>
    <row r="156" spans="1:7" ht="60" customHeight="1">
      <c r="A156" s="6" t="s">
        <v>548</v>
      </c>
      <c r="B156" s="20" t="s">
        <v>717</v>
      </c>
      <c r="C156" s="20"/>
      <c r="D156" s="6" t="s">
        <v>701</v>
      </c>
      <c r="E156" s="10">
        <v>12</v>
      </c>
      <c r="F156" s="10">
        <v>435287.5</v>
      </c>
      <c r="G156" s="10">
        <v>5223450</v>
      </c>
    </row>
    <row r="157" spans="1:7" ht="60" customHeight="1">
      <c r="A157" s="6" t="s">
        <v>491</v>
      </c>
      <c r="B157" s="20" t="s">
        <v>760</v>
      </c>
      <c r="C157" s="20"/>
      <c r="D157" s="6" t="s">
        <v>701</v>
      </c>
      <c r="E157" s="10">
        <v>12</v>
      </c>
      <c r="F157" s="10">
        <v>5163.6000000000004</v>
      </c>
      <c r="G157" s="10">
        <v>61963.199999999997</v>
      </c>
    </row>
    <row r="158" spans="1:7" ht="40.049999999999997" customHeight="1">
      <c r="A158" s="6" t="s">
        <v>761</v>
      </c>
      <c r="B158" s="20" t="s">
        <v>762</v>
      </c>
      <c r="C158" s="20"/>
      <c r="D158" s="6" t="s">
        <v>446</v>
      </c>
      <c r="E158" s="10">
        <v>100</v>
      </c>
      <c r="F158" s="10">
        <v>3800</v>
      </c>
      <c r="G158" s="10">
        <v>380000</v>
      </c>
    </row>
    <row r="159" spans="1:7" ht="60" customHeight="1">
      <c r="A159" s="6" t="s">
        <v>687</v>
      </c>
      <c r="B159" s="20" t="s">
        <v>763</v>
      </c>
      <c r="C159" s="20"/>
      <c r="D159" s="6" t="s">
        <v>701</v>
      </c>
      <c r="E159" s="10">
        <v>2</v>
      </c>
      <c r="F159" s="10">
        <v>17500</v>
      </c>
      <c r="G159" s="10">
        <v>35000</v>
      </c>
    </row>
    <row r="160" spans="1:7" ht="40.049999999999997" customHeight="1">
      <c r="A160" s="6" t="s">
        <v>580</v>
      </c>
      <c r="B160" s="20" t="s">
        <v>764</v>
      </c>
      <c r="C160" s="20"/>
      <c r="D160" s="6" t="s">
        <v>446</v>
      </c>
      <c r="E160" s="10">
        <v>6</v>
      </c>
      <c r="F160" s="10">
        <v>10000</v>
      </c>
      <c r="G160" s="10">
        <v>60000</v>
      </c>
    </row>
    <row r="161" spans="1:7" ht="40.049999999999997" customHeight="1">
      <c r="A161" s="6" t="s">
        <v>586</v>
      </c>
      <c r="B161" s="20" t="s">
        <v>765</v>
      </c>
      <c r="C161" s="20"/>
      <c r="D161" s="6" t="s">
        <v>701</v>
      </c>
      <c r="E161" s="10">
        <v>168</v>
      </c>
      <c r="F161" s="10">
        <v>369.46</v>
      </c>
      <c r="G161" s="10">
        <v>62069.279999999999</v>
      </c>
    </row>
    <row r="162" spans="1:7" ht="40.049999999999997" customHeight="1">
      <c r="A162" s="6" t="s">
        <v>586</v>
      </c>
      <c r="B162" s="20" t="s">
        <v>766</v>
      </c>
      <c r="C162" s="20"/>
      <c r="D162" s="6" t="s">
        <v>701</v>
      </c>
      <c r="E162" s="10">
        <v>100</v>
      </c>
      <c r="F162" s="10">
        <v>369.46</v>
      </c>
      <c r="G162" s="10">
        <v>36946</v>
      </c>
    </row>
    <row r="163" spans="1:7" ht="40.049999999999997" customHeight="1">
      <c r="A163" s="6" t="s">
        <v>586</v>
      </c>
      <c r="B163" s="20" t="s">
        <v>767</v>
      </c>
      <c r="C163" s="20"/>
      <c r="D163" s="6" t="s">
        <v>701</v>
      </c>
      <c r="E163" s="10">
        <v>244</v>
      </c>
      <c r="F163" s="10">
        <v>369.46</v>
      </c>
      <c r="G163" s="10">
        <v>90148.24</v>
      </c>
    </row>
    <row r="164" spans="1:7" ht="40.049999999999997" customHeight="1">
      <c r="A164" s="6" t="s">
        <v>586</v>
      </c>
      <c r="B164" s="20" t="s">
        <v>768</v>
      </c>
      <c r="C164" s="20"/>
      <c r="D164" s="6" t="s">
        <v>701</v>
      </c>
      <c r="E164" s="10">
        <v>202</v>
      </c>
      <c r="F164" s="10">
        <v>369.46</v>
      </c>
      <c r="G164" s="10">
        <v>74630.92</v>
      </c>
    </row>
    <row r="165" spans="1:7" ht="40.049999999999997" customHeight="1">
      <c r="A165" s="6" t="s">
        <v>586</v>
      </c>
      <c r="B165" s="20" t="s">
        <v>769</v>
      </c>
      <c r="C165" s="20"/>
      <c r="D165" s="6" t="s">
        <v>701</v>
      </c>
      <c r="E165" s="10">
        <v>80</v>
      </c>
      <c r="F165" s="10">
        <v>369.46</v>
      </c>
      <c r="G165" s="10">
        <v>29556.799999999999</v>
      </c>
    </row>
    <row r="166" spans="1:7" ht="60" customHeight="1">
      <c r="A166" s="6" t="s">
        <v>588</v>
      </c>
      <c r="B166" s="20" t="s">
        <v>770</v>
      </c>
      <c r="C166" s="20"/>
      <c r="D166" s="6" t="s">
        <v>446</v>
      </c>
      <c r="E166" s="10">
        <v>1</v>
      </c>
      <c r="F166" s="10">
        <v>25000</v>
      </c>
      <c r="G166" s="10">
        <v>25000</v>
      </c>
    </row>
    <row r="167" spans="1:7" ht="40.049999999999997" customHeight="1">
      <c r="A167" s="6" t="s">
        <v>596</v>
      </c>
      <c r="B167" s="20" t="s">
        <v>771</v>
      </c>
      <c r="C167" s="20"/>
      <c r="D167" s="6" t="s">
        <v>446</v>
      </c>
      <c r="E167" s="10">
        <v>1</v>
      </c>
      <c r="F167" s="10">
        <v>15000</v>
      </c>
      <c r="G167" s="10">
        <v>15000</v>
      </c>
    </row>
    <row r="168" spans="1:7" ht="120" customHeight="1">
      <c r="A168" s="6" t="s">
        <v>602</v>
      </c>
      <c r="B168" s="20" t="s">
        <v>772</v>
      </c>
      <c r="C168" s="20"/>
      <c r="D168" s="6" t="s">
        <v>446</v>
      </c>
      <c r="E168" s="10">
        <v>1</v>
      </c>
      <c r="F168" s="10">
        <v>18312</v>
      </c>
      <c r="G168" s="10">
        <v>18312</v>
      </c>
    </row>
    <row r="169" spans="1:7" ht="160.05000000000001" customHeight="1">
      <c r="A169" s="6" t="s">
        <v>610</v>
      </c>
      <c r="B169" s="20" t="s">
        <v>773</v>
      </c>
      <c r="C169" s="20"/>
      <c r="D169" s="6" t="s">
        <v>446</v>
      </c>
      <c r="E169" s="10">
        <v>1</v>
      </c>
      <c r="F169" s="10">
        <v>90000</v>
      </c>
      <c r="G169" s="10">
        <v>90000</v>
      </c>
    </row>
    <row r="170" spans="1:7" ht="40.049999999999997" customHeight="1">
      <c r="A170" s="6" t="s">
        <v>636</v>
      </c>
      <c r="B170" s="20" t="s">
        <v>774</v>
      </c>
      <c r="C170" s="20"/>
      <c r="D170" s="6" t="s">
        <v>446</v>
      </c>
      <c r="E170" s="10">
        <v>1</v>
      </c>
      <c r="F170" s="10">
        <v>20000</v>
      </c>
      <c r="G170" s="10">
        <v>20000</v>
      </c>
    </row>
    <row r="171" spans="1:7" ht="40.049999999999997" customHeight="1">
      <c r="A171" s="6" t="s">
        <v>671</v>
      </c>
      <c r="B171" s="20" t="s">
        <v>775</v>
      </c>
      <c r="C171" s="20"/>
      <c r="D171" s="6" t="s">
        <v>446</v>
      </c>
      <c r="E171" s="10">
        <v>1</v>
      </c>
      <c r="F171" s="10">
        <v>90000</v>
      </c>
      <c r="G171" s="10">
        <v>90000</v>
      </c>
    </row>
    <row r="172" spans="1:7" ht="40.049999999999997" customHeight="1">
      <c r="A172" s="6" t="s">
        <v>776</v>
      </c>
      <c r="B172" s="20" t="s">
        <v>777</v>
      </c>
      <c r="C172" s="20"/>
      <c r="D172" s="6" t="s">
        <v>446</v>
      </c>
      <c r="E172" s="10">
        <v>8</v>
      </c>
      <c r="F172" s="10">
        <v>20000</v>
      </c>
      <c r="G172" s="10">
        <v>160000</v>
      </c>
    </row>
    <row r="173" spans="1:7" ht="19.95" customHeight="1">
      <c r="A173" s="6" t="s">
        <v>778</v>
      </c>
      <c r="B173" s="20" t="s">
        <v>779</v>
      </c>
      <c r="C173" s="20"/>
      <c r="D173" s="6" t="s">
        <v>446</v>
      </c>
      <c r="E173" s="10">
        <v>4</v>
      </c>
      <c r="F173" s="10">
        <v>163992.5</v>
      </c>
      <c r="G173" s="10">
        <v>655970</v>
      </c>
    </row>
    <row r="174" spans="1:7" ht="40.049999999999997" customHeight="1">
      <c r="A174" s="6" t="s">
        <v>780</v>
      </c>
      <c r="B174" s="20" t="s">
        <v>781</v>
      </c>
      <c r="C174" s="20"/>
      <c r="D174" s="6" t="s">
        <v>446</v>
      </c>
      <c r="E174" s="10">
        <v>1</v>
      </c>
      <c r="F174" s="10">
        <v>311079.34000000003</v>
      </c>
      <c r="G174" s="10">
        <v>311079.34000000003</v>
      </c>
    </row>
    <row r="175" spans="1:7" ht="25.05" customHeight="1">
      <c r="A175" s="28" t="s">
        <v>503</v>
      </c>
      <c r="B175" s="28"/>
      <c r="C175" s="28"/>
      <c r="D175" s="28"/>
      <c r="E175" s="28"/>
      <c r="F175" s="28"/>
      <c r="G175" s="12">
        <f>SUM(G156:G174)</f>
        <v>7439125.7800000003</v>
      </c>
    </row>
    <row r="176" spans="1:7" ht="25.05" customHeight="1"/>
    <row r="177" spans="1:7" ht="19.95" customHeight="1">
      <c r="A177" s="26" t="s">
        <v>470</v>
      </c>
      <c r="B177" s="26"/>
      <c r="C177" s="27" t="s">
        <v>275</v>
      </c>
      <c r="D177" s="27"/>
      <c r="E177" s="27"/>
      <c r="F177" s="27"/>
      <c r="G177" s="27"/>
    </row>
    <row r="178" spans="1:7" ht="19.95" customHeight="1">
      <c r="A178" s="26" t="s">
        <v>471</v>
      </c>
      <c r="B178" s="26"/>
      <c r="C178" s="27" t="s">
        <v>504</v>
      </c>
      <c r="D178" s="27"/>
      <c r="E178" s="27"/>
      <c r="F178" s="27"/>
      <c r="G178" s="27"/>
    </row>
    <row r="179" spans="1:7" ht="15" customHeight="1"/>
    <row r="180" spans="1:7" ht="25.05" customHeight="1">
      <c r="A180" s="17" t="s">
        <v>782</v>
      </c>
      <c r="B180" s="17"/>
      <c r="C180" s="17"/>
      <c r="D180" s="17"/>
      <c r="E180" s="17"/>
      <c r="F180" s="17"/>
      <c r="G180" s="17"/>
    </row>
    <row r="181" spans="1:7" ht="15" customHeight="1"/>
    <row r="182" spans="1:7" ht="49.95" customHeight="1">
      <c r="A182" s="6" t="s">
        <v>376</v>
      </c>
      <c r="B182" s="19" t="s">
        <v>513</v>
      </c>
      <c r="C182" s="19"/>
      <c r="D182" s="6" t="s">
        <v>695</v>
      </c>
      <c r="E182" s="6" t="s">
        <v>696</v>
      </c>
      <c r="F182" s="6" t="s">
        <v>697</v>
      </c>
      <c r="G182" s="6" t="s">
        <v>698</v>
      </c>
    </row>
    <row r="183" spans="1:7" ht="15" customHeight="1">
      <c r="A183" s="6">
        <v>1</v>
      </c>
      <c r="B183" s="19">
        <v>2</v>
      </c>
      <c r="C183" s="19"/>
      <c r="D183" s="6">
        <v>3</v>
      </c>
      <c r="E183" s="6">
        <v>4</v>
      </c>
      <c r="F183" s="6">
        <v>5</v>
      </c>
      <c r="G183" s="6">
        <v>6</v>
      </c>
    </row>
    <row r="184" spans="1:7" ht="79.95" customHeight="1">
      <c r="A184" s="6" t="s">
        <v>604</v>
      </c>
      <c r="B184" s="20" t="s">
        <v>783</v>
      </c>
      <c r="C184" s="20"/>
      <c r="D184" s="6" t="s">
        <v>446</v>
      </c>
      <c r="E184" s="10">
        <v>34</v>
      </c>
      <c r="F184" s="10">
        <v>5000</v>
      </c>
      <c r="G184" s="10">
        <v>170000</v>
      </c>
    </row>
    <row r="185" spans="1:7" ht="25.05" customHeight="1">
      <c r="A185" s="28" t="s">
        <v>503</v>
      </c>
      <c r="B185" s="28"/>
      <c r="C185" s="28"/>
      <c r="D185" s="28"/>
      <c r="E185" s="28"/>
      <c r="F185" s="28"/>
      <c r="G185" s="12">
        <f>SUM(G184:G184)</f>
        <v>170000</v>
      </c>
    </row>
    <row r="186" spans="1:7" ht="25.05" customHeight="1"/>
    <row r="187" spans="1:7" ht="19.95" customHeight="1">
      <c r="A187" s="26" t="s">
        <v>470</v>
      </c>
      <c r="B187" s="26"/>
      <c r="C187" s="27" t="s">
        <v>275</v>
      </c>
      <c r="D187" s="27"/>
      <c r="E187" s="27"/>
      <c r="F187" s="27"/>
      <c r="G187" s="27"/>
    </row>
    <row r="188" spans="1:7" ht="19.95" customHeight="1">
      <c r="A188" s="26" t="s">
        <v>471</v>
      </c>
      <c r="B188" s="26"/>
      <c r="C188" s="27" t="s">
        <v>504</v>
      </c>
      <c r="D188" s="27"/>
      <c r="E188" s="27"/>
      <c r="F188" s="27"/>
      <c r="G188" s="27"/>
    </row>
    <row r="189" spans="1:7" ht="15" customHeight="1"/>
    <row r="190" spans="1:7" ht="25.05" customHeight="1">
      <c r="A190" s="17" t="s">
        <v>784</v>
      </c>
      <c r="B190" s="17"/>
      <c r="C190" s="17"/>
      <c r="D190" s="17"/>
      <c r="E190" s="17"/>
      <c r="F190" s="17"/>
      <c r="G190" s="17"/>
    </row>
    <row r="191" spans="1:7" ht="15" customHeight="1"/>
    <row r="192" spans="1:7" ht="49.95" customHeight="1">
      <c r="A192" s="6" t="s">
        <v>376</v>
      </c>
      <c r="B192" s="19" t="s">
        <v>513</v>
      </c>
      <c r="C192" s="19"/>
      <c r="D192" s="6" t="s">
        <v>695</v>
      </c>
      <c r="E192" s="6" t="s">
        <v>696</v>
      </c>
      <c r="F192" s="6" t="s">
        <v>697</v>
      </c>
      <c r="G192" s="6" t="s">
        <v>698</v>
      </c>
    </row>
    <row r="193" spans="1:7" ht="15" customHeight="1">
      <c r="A193" s="6">
        <v>1</v>
      </c>
      <c r="B193" s="19">
        <v>2</v>
      </c>
      <c r="C193" s="19"/>
      <c r="D193" s="6">
        <v>3</v>
      </c>
      <c r="E193" s="6">
        <v>4</v>
      </c>
      <c r="F193" s="6">
        <v>5</v>
      </c>
      <c r="G193" s="6">
        <v>6</v>
      </c>
    </row>
    <row r="194" spans="1:7" ht="40.049999999999997" customHeight="1">
      <c r="A194" s="6" t="s">
        <v>582</v>
      </c>
      <c r="B194" s="20" t="s">
        <v>785</v>
      </c>
      <c r="C194" s="20"/>
      <c r="D194" s="6" t="s">
        <v>446</v>
      </c>
      <c r="E194" s="10">
        <v>10</v>
      </c>
      <c r="F194" s="10">
        <v>54713.2</v>
      </c>
      <c r="G194" s="10">
        <v>547132</v>
      </c>
    </row>
    <row r="195" spans="1:7" ht="19.95" customHeight="1">
      <c r="A195" s="6" t="s">
        <v>592</v>
      </c>
      <c r="B195" s="20" t="s">
        <v>786</v>
      </c>
      <c r="C195" s="20"/>
      <c r="D195" s="6" t="s">
        <v>446</v>
      </c>
      <c r="E195" s="10">
        <v>10</v>
      </c>
      <c r="F195" s="10">
        <v>3231</v>
      </c>
      <c r="G195" s="10">
        <v>32310</v>
      </c>
    </row>
    <row r="196" spans="1:7" ht="40.049999999999997" customHeight="1">
      <c r="A196" s="6" t="s">
        <v>649</v>
      </c>
      <c r="B196" s="20" t="s">
        <v>787</v>
      </c>
      <c r="C196" s="20"/>
      <c r="D196" s="6" t="s">
        <v>446</v>
      </c>
      <c r="E196" s="10">
        <v>50</v>
      </c>
      <c r="F196" s="10">
        <v>3759.24</v>
      </c>
      <c r="G196" s="10">
        <v>187962</v>
      </c>
    </row>
    <row r="197" spans="1:7" ht="19.95" customHeight="1">
      <c r="A197" s="6" t="s">
        <v>598</v>
      </c>
      <c r="B197" s="20" t="s">
        <v>788</v>
      </c>
      <c r="C197" s="20"/>
      <c r="D197" s="6" t="s">
        <v>446</v>
      </c>
      <c r="E197" s="10">
        <v>10</v>
      </c>
      <c r="F197" s="10">
        <v>7965</v>
      </c>
      <c r="G197" s="10">
        <v>79650</v>
      </c>
    </row>
    <row r="198" spans="1:7" ht="19.95" customHeight="1">
      <c r="A198" s="6" t="s">
        <v>606</v>
      </c>
      <c r="B198" s="20" t="s">
        <v>789</v>
      </c>
      <c r="C198" s="20"/>
      <c r="D198" s="6" t="s">
        <v>446</v>
      </c>
      <c r="E198" s="10">
        <v>3</v>
      </c>
      <c r="F198" s="10">
        <v>100000</v>
      </c>
      <c r="G198" s="10">
        <v>300000</v>
      </c>
    </row>
    <row r="199" spans="1:7" ht="40.049999999999997" customHeight="1">
      <c r="A199" s="6" t="s">
        <v>655</v>
      </c>
      <c r="B199" s="20" t="s">
        <v>790</v>
      </c>
      <c r="C199" s="20"/>
      <c r="D199" s="6" t="s">
        <v>446</v>
      </c>
      <c r="E199" s="10">
        <v>10</v>
      </c>
      <c r="F199" s="10">
        <v>50000</v>
      </c>
      <c r="G199" s="10">
        <v>500000</v>
      </c>
    </row>
    <row r="200" spans="1:7" ht="40.049999999999997" customHeight="1">
      <c r="A200" s="6" t="s">
        <v>640</v>
      </c>
      <c r="B200" s="20" t="s">
        <v>791</v>
      </c>
      <c r="C200" s="20"/>
      <c r="D200" s="6" t="s">
        <v>701</v>
      </c>
      <c r="E200" s="10">
        <v>1</v>
      </c>
      <c r="F200" s="10">
        <v>58500</v>
      </c>
      <c r="G200" s="10">
        <v>58500</v>
      </c>
    </row>
    <row r="201" spans="1:7" ht="40.049999999999997" customHeight="1">
      <c r="A201" s="6" t="s">
        <v>792</v>
      </c>
      <c r="B201" s="20" t="s">
        <v>793</v>
      </c>
      <c r="C201" s="20"/>
      <c r="D201" s="6" t="s">
        <v>446</v>
      </c>
      <c r="E201" s="10">
        <v>2</v>
      </c>
      <c r="F201" s="10">
        <v>65000</v>
      </c>
      <c r="G201" s="10">
        <v>130000</v>
      </c>
    </row>
    <row r="202" spans="1:7" ht="19.95" customHeight="1">
      <c r="A202" s="6" t="s">
        <v>794</v>
      </c>
      <c r="B202" s="20" t="s">
        <v>795</v>
      </c>
      <c r="C202" s="20"/>
      <c r="D202" s="6" t="s">
        <v>446</v>
      </c>
      <c r="E202" s="10">
        <v>50</v>
      </c>
      <c r="F202" s="10">
        <v>37518.948799999998</v>
      </c>
      <c r="G202" s="10">
        <v>1875947.44</v>
      </c>
    </row>
    <row r="203" spans="1:7" ht="40.049999999999997" customHeight="1">
      <c r="A203" s="6" t="s">
        <v>796</v>
      </c>
      <c r="B203" s="20" t="s">
        <v>797</v>
      </c>
      <c r="C203" s="20"/>
      <c r="D203" s="6" t="s">
        <v>446</v>
      </c>
      <c r="E203" s="10">
        <v>12</v>
      </c>
      <c r="F203" s="10">
        <v>50000</v>
      </c>
      <c r="G203" s="10">
        <v>600000</v>
      </c>
    </row>
    <row r="204" spans="1:7" ht="60" customHeight="1">
      <c r="A204" s="6" t="s">
        <v>798</v>
      </c>
      <c r="B204" s="20" t="s">
        <v>799</v>
      </c>
      <c r="C204" s="20"/>
      <c r="D204" s="6" t="s">
        <v>446</v>
      </c>
      <c r="E204" s="10">
        <v>10</v>
      </c>
      <c r="F204" s="10">
        <v>4413.24</v>
      </c>
      <c r="G204" s="10">
        <v>44132.4</v>
      </c>
    </row>
    <row r="205" spans="1:7" ht="40.049999999999997" customHeight="1">
      <c r="A205" s="6" t="s">
        <v>800</v>
      </c>
      <c r="B205" s="20" t="s">
        <v>801</v>
      </c>
      <c r="C205" s="20"/>
      <c r="D205" s="6" t="s">
        <v>446</v>
      </c>
      <c r="E205" s="10">
        <v>100</v>
      </c>
      <c r="F205" s="10">
        <v>13002.5</v>
      </c>
      <c r="G205" s="10">
        <v>1300250</v>
      </c>
    </row>
    <row r="206" spans="1:7" ht="40.049999999999997" customHeight="1">
      <c r="A206" s="6" t="s">
        <v>802</v>
      </c>
      <c r="B206" s="20" t="s">
        <v>803</v>
      </c>
      <c r="C206" s="20"/>
      <c r="D206" s="6" t="s">
        <v>446</v>
      </c>
      <c r="E206" s="10">
        <v>8</v>
      </c>
      <c r="F206" s="10">
        <v>1907.77</v>
      </c>
      <c r="G206" s="10">
        <v>15262.16</v>
      </c>
    </row>
    <row r="207" spans="1:7" ht="25.05" customHeight="1">
      <c r="A207" s="28" t="s">
        <v>503</v>
      </c>
      <c r="B207" s="28"/>
      <c r="C207" s="28"/>
      <c r="D207" s="28"/>
      <c r="E207" s="28"/>
      <c r="F207" s="28"/>
      <c r="G207" s="12">
        <f>SUM(G194:G206)</f>
        <v>5671146</v>
      </c>
    </row>
    <row r="208" spans="1:7" ht="25.05" customHeight="1"/>
    <row r="209" spans="1:7" ht="19.95" customHeight="1">
      <c r="A209" s="26" t="s">
        <v>470</v>
      </c>
      <c r="B209" s="26"/>
      <c r="C209" s="27" t="s">
        <v>275</v>
      </c>
      <c r="D209" s="27"/>
      <c r="E209" s="27"/>
      <c r="F209" s="27"/>
      <c r="G209" s="27"/>
    </row>
    <row r="210" spans="1:7" ht="19.95" customHeight="1">
      <c r="A210" s="26" t="s">
        <v>471</v>
      </c>
      <c r="B210" s="26"/>
      <c r="C210" s="27" t="s">
        <v>504</v>
      </c>
      <c r="D210" s="27"/>
      <c r="E210" s="27"/>
      <c r="F210" s="27"/>
      <c r="G210" s="27"/>
    </row>
    <row r="211" spans="1:7" ht="15" customHeight="1"/>
    <row r="212" spans="1:7" ht="25.05" customHeight="1">
      <c r="A212" s="17" t="s">
        <v>804</v>
      </c>
      <c r="B212" s="17"/>
      <c r="C212" s="17"/>
      <c r="D212" s="17"/>
      <c r="E212" s="17"/>
      <c r="F212" s="17"/>
      <c r="G212" s="17"/>
    </row>
    <row r="213" spans="1:7" ht="15" customHeight="1"/>
    <row r="214" spans="1:7" ht="49.95" customHeight="1">
      <c r="A214" s="6" t="s">
        <v>376</v>
      </c>
      <c r="B214" s="19" t="s">
        <v>513</v>
      </c>
      <c r="C214" s="19"/>
      <c r="D214" s="6" t="s">
        <v>695</v>
      </c>
      <c r="E214" s="6" t="s">
        <v>696</v>
      </c>
      <c r="F214" s="6" t="s">
        <v>697</v>
      </c>
      <c r="G214" s="6" t="s">
        <v>698</v>
      </c>
    </row>
    <row r="215" spans="1:7" ht="15" customHeight="1">
      <c r="A215" s="6">
        <v>1</v>
      </c>
      <c r="B215" s="19">
        <v>2</v>
      </c>
      <c r="C215" s="19"/>
      <c r="D215" s="6">
        <v>3</v>
      </c>
      <c r="E215" s="6">
        <v>4</v>
      </c>
      <c r="F215" s="6">
        <v>5</v>
      </c>
      <c r="G215" s="6">
        <v>6</v>
      </c>
    </row>
    <row r="216" spans="1:7" ht="19.95" customHeight="1">
      <c r="A216" s="6" t="s">
        <v>805</v>
      </c>
      <c r="B216" s="20" t="s">
        <v>806</v>
      </c>
      <c r="C216" s="20"/>
      <c r="D216" s="6" t="s">
        <v>446</v>
      </c>
      <c r="E216" s="10">
        <v>100</v>
      </c>
      <c r="F216" s="10">
        <v>250</v>
      </c>
      <c r="G216" s="10">
        <v>25000</v>
      </c>
    </row>
    <row r="217" spans="1:7" ht="25.05" customHeight="1">
      <c r="A217" s="28" t="s">
        <v>503</v>
      </c>
      <c r="B217" s="28"/>
      <c r="C217" s="28"/>
      <c r="D217" s="28"/>
      <c r="E217" s="28"/>
      <c r="F217" s="28"/>
      <c r="G217" s="12">
        <f>SUM(G216:G216)</f>
        <v>25000</v>
      </c>
    </row>
    <row r="218" spans="1:7" ht="25.05" customHeight="1"/>
    <row r="219" spans="1:7" ht="19.95" customHeight="1">
      <c r="A219" s="26" t="s">
        <v>470</v>
      </c>
      <c r="B219" s="26"/>
      <c r="C219" s="27" t="s">
        <v>275</v>
      </c>
      <c r="D219" s="27"/>
      <c r="E219" s="27"/>
      <c r="F219" s="27"/>
      <c r="G219" s="27"/>
    </row>
    <row r="220" spans="1:7" ht="19.95" customHeight="1">
      <c r="A220" s="26" t="s">
        <v>471</v>
      </c>
      <c r="B220" s="26"/>
      <c r="C220" s="27" t="s">
        <v>504</v>
      </c>
      <c r="D220" s="27"/>
      <c r="E220" s="27"/>
      <c r="F220" s="27"/>
      <c r="G220" s="27"/>
    </row>
    <row r="221" spans="1:7" ht="15" customHeight="1"/>
    <row r="222" spans="1:7" ht="25.05" customHeight="1">
      <c r="A222" s="17" t="s">
        <v>726</v>
      </c>
      <c r="B222" s="17"/>
      <c r="C222" s="17"/>
      <c r="D222" s="17"/>
      <c r="E222" s="17"/>
      <c r="F222" s="17"/>
      <c r="G222" s="17"/>
    </row>
    <row r="223" spans="1:7" ht="15" customHeight="1"/>
    <row r="224" spans="1:7" ht="49.95" customHeight="1">
      <c r="A224" s="6" t="s">
        <v>376</v>
      </c>
      <c r="B224" s="19" t="s">
        <v>513</v>
      </c>
      <c r="C224" s="19"/>
      <c r="D224" s="6" t="s">
        <v>695</v>
      </c>
      <c r="E224" s="6" t="s">
        <v>696</v>
      </c>
      <c r="F224" s="6" t="s">
        <v>697</v>
      </c>
      <c r="G224" s="6" t="s">
        <v>698</v>
      </c>
    </row>
    <row r="225" spans="1:7" ht="15" customHeight="1">
      <c r="A225" s="6">
        <v>1</v>
      </c>
      <c r="B225" s="19">
        <v>2</v>
      </c>
      <c r="C225" s="19"/>
      <c r="D225" s="6">
        <v>3</v>
      </c>
      <c r="E225" s="6">
        <v>4</v>
      </c>
      <c r="F225" s="6">
        <v>5</v>
      </c>
      <c r="G225" s="6">
        <v>6</v>
      </c>
    </row>
    <row r="226" spans="1:7" ht="40.049999999999997" customHeight="1">
      <c r="A226" s="6" t="s">
        <v>489</v>
      </c>
      <c r="B226" s="20" t="s">
        <v>727</v>
      </c>
      <c r="C226" s="20"/>
      <c r="D226" s="6" t="s">
        <v>701</v>
      </c>
      <c r="E226" s="10">
        <v>58725</v>
      </c>
      <c r="F226" s="10">
        <v>52</v>
      </c>
      <c r="G226" s="10">
        <v>3053700</v>
      </c>
    </row>
    <row r="227" spans="1:7" ht="40.049999999999997" customHeight="1">
      <c r="A227" s="6" t="s">
        <v>728</v>
      </c>
      <c r="B227" s="20" t="s">
        <v>729</v>
      </c>
      <c r="C227" s="20"/>
      <c r="D227" s="6" t="s">
        <v>701</v>
      </c>
      <c r="E227" s="10">
        <v>837.45</v>
      </c>
      <c r="F227" s="10">
        <v>50</v>
      </c>
      <c r="G227" s="10">
        <v>41872.5</v>
      </c>
    </row>
    <row r="228" spans="1:7" ht="40.049999999999997" customHeight="1">
      <c r="A228" s="6" t="s">
        <v>165</v>
      </c>
      <c r="B228" s="20" t="s">
        <v>807</v>
      </c>
      <c r="C228" s="20"/>
      <c r="D228" s="6" t="s">
        <v>446</v>
      </c>
      <c r="E228" s="10">
        <v>50</v>
      </c>
      <c r="F228" s="10">
        <v>7162.55</v>
      </c>
      <c r="G228" s="10">
        <v>358127.5</v>
      </c>
    </row>
    <row r="229" spans="1:7" ht="25.05" customHeight="1">
      <c r="A229" s="28" t="s">
        <v>503</v>
      </c>
      <c r="B229" s="28"/>
      <c r="C229" s="28"/>
      <c r="D229" s="28"/>
      <c r="E229" s="28"/>
      <c r="F229" s="28"/>
      <c r="G229" s="12">
        <f>SUM(G226:G228)</f>
        <v>3453700</v>
      </c>
    </row>
    <row r="230" spans="1:7" ht="25.05" customHeight="1"/>
    <row r="231" spans="1:7" ht="19.95" customHeight="1">
      <c r="A231" s="26" t="s">
        <v>470</v>
      </c>
      <c r="B231" s="26"/>
      <c r="C231" s="27" t="s">
        <v>275</v>
      </c>
      <c r="D231" s="27"/>
      <c r="E231" s="27"/>
      <c r="F231" s="27"/>
      <c r="G231" s="27"/>
    </row>
    <row r="232" spans="1:7" ht="19.95" customHeight="1">
      <c r="A232" s="26" t="s">
        <v>471</v>
      </c>
      <c r="B232" s="26"/>
      <c r="C232" s="27" t="s">
        <v>504</v>
      </c>
      <c r="D232" s="27"/>
      <c r="E232" s="27"/>
      <c r="F232" s="27"/>
      <c r="G232" s="27"/>
    </row>
    <row r="233" spans="1:7" ht="15" customHeight="1"/>
    <row r="234" spans="1:7" ht="25.05" customHeight="1">
      <c r="A234" s="17" t="s">
        <v>808</v>
      </c>
      <c r="B234" s="17"/>
      <c r="C234" s="17"/>
      <c r="D234" s="17"/>
      <c r="E234" s="17"/>
      <c r="F234" s="17"/>
      <c r="G234" s="17"/>
    </row>
    <row r="235" spans="1:7" ht="15" customHeight="1"/>
    <row r="236" spans="1:7" ht="49.95" customHeight="1">
      <c r="A236" s="6" t="s">
        <v>376</v>
      </c>
      <c r="B236" s="19" t="s">
        <v>513</v>
      </c>
      <c r="C236" s="19"/>
      <c r="D236" s="6" t="s">
        <v>695</v>
      </c>
      <c r="E236" s="6" t="s">
        <v>696</v>
      </c>
      <c r="F236" s="6" t="s">
        <v>697</v>
      </c>
      <c r="G236" s="6" t="s">
        <v>698</v>
      </c>
    </row>
    <row r="237" spans="1:7" ht="15" customHeight="1">
      <c r="A237" s="6">
        <v>1</v>
      </c>
      <c r="B237" s="19">
        <v>2</v>
      </c>
      <c r="C237" s="19"/>
      <c r="D237" s="6">
        <v>3</v>
      </c>
      <c r="E237" s="6">
        <v>4</v>
      </c>
      <c r="F237" s="6">
        <v>5</v>
      </c>
      <c r="G237" s="6">
        <v>6</v>
      </c>
    </row>
    <row r="238" spans="1:7" ht="40.049999999999997" customHeight="1">
      <c r="A238" s="6" t="s">
        <v>608</v>
      </c>
      <c r="B238" s="20" t="s">
        <v>809</v>
      </c>
      <c r="C238" s="20"/>
      <c r="D238" s="6" t="s">
        <v>446</v>
      </c>
      <c r="E238" s="10">
        <v>100</v>
      </c>
      <c r="F238" s="10">
        <v>5622.85</v>
      </c>
      <c r="G238" s="10">
        <v>562285</v>
      </c>
    </row>
    <row r="239" spans="1:7" ht="40.049999999999997" customHeight="1">
      <c r="A239" s="6" t="s">
        <v>356</v>
      </c>
      <c r="B239" s="20" t="s">
        <v>810</v>
      </c>
      <c r="C239" s="20"/>
      <c r="D239" s="6" t="s">
        <v>446</v>
      </c>
      <c r="E239" s="10">
        <v>100</v>
      </c>
      <c r="F239" s="10">
        <v>2000</v>
      </c>
      <c r="G239" s="10">
        <v>200000</v>
      </c>
    </row>
    <row r="240" spans="1:7" ht="40.049999999999997" customHeight="1">
      <c r="A240" s="6" t="s">
        <v>798</v>
      </c>
      <c r="B240" s="20" t="s">
        <v>811</v>
      </c>
      <c r="C240" s="20"/>
      <c r="D240" s="6" t="s">
        <v>446</v>
      </c>
      <c r="E240" s="10">
        <v>10</v>
      </c>
      <c r="F240" s="10">
        <v>524.702</v>
      </c>
      <c r="G240" s="10">
        <v>5247.02</v>
      </c>
    </row>
    <row r="241" spans="1:7" ht="40.049999999999997" customHeight="1">
      <c r="A241" s="6" t="s">
        <v>812</v>
      </c>
      <c r="B241" s="20" t="s">
        <v>813</v>
      </c>
      <c r="C241" s="20"/>
      <c r="D241" s="6" t="s">
        <v>446</v>
      </c>
      <c r="E241" s="10">
        <v>20</v>
      </c>
      <c r="F241" s="10">
        <v>2498.3989999999999</v>
      </c>
      <c r="G241" s="10">
        <v>49967.98</v>
      </c>
    </row>
    <row r="242" spans="1:7" ht="25.05" customHeight="1">
      <c r="A242" s="28" t="s">
        <v>503</v>
      </c>
      <c r="B242" s="28"/>
      <c r="C242" s="28"/>
      <c r="D242" s="28"/>
      <c r="E242" s="28"/>
      <c r="F242" s="28"/>
      <c r="G242" s="12">
        <f>SUM(G238:G241)</f>
        <v>817500</v>
      </c>
    </row>
    <row r="243" spans="1:7" ht="25.05" customHeight="1"/>
    <row r="244" spans="1:7" ht="19.95" customHeight="1">
      <c r="A244" s="26" t="s">
        <v>470</v>
      </c>
      <c r="B244" s="26"/>
      <c r="C244" s="27" t="s">
        <v>275</v>
      </c>
      <c r="D244" s="27"/>
      <c r="E244" s="27"/>
      <c r="F244" s="27"/>
      <c r="G244" s="27"/>
    </row>
    <row r="245" spans="1:7" ht="19.95" customHeight="1">
      <c r="A245" s="26" t="s">
        <v>471</v>
      </c>
      <c r="B245" s="26"/>
      <c r="C245" s="27" t="s">
        <v>504</v>
      </c>
      <c r="D245" s="27"/>
      <c r="E245" s="27"/>
      <c r="F245" s="27"/>
      <c r="G245" s="27"/>
    </row>
    <row r="246" spans="1:7" ht="15" customHeight="1"/>
    <row r="247" spans="1:7" ht="25.05" customHeight="1">
      <c r="A247" s="17" t="s">
        <v>731</v>
      </c>
      <c r="B247" s="17"/>
      <c r="C247" s="17"/>
      <c r="D247" s="17"/>
      <c r="E247" s="17"/>
      <c r="F247" s="17"/>
      <c r="G247" s="17"/>
    </row>
    <row r="248" spans="1:7" ht="15" customHeight="1"/>
    <row r="249" spans="1:7" ht="49.95" customHeight="1">
      <c r="A249" s="6" t="s">
        <v>376</v>
      </c>
      <c r="B249" s="19" t="s">
        <v>513</v>
      </c>
      <c r="C249" s="19"/>
      <c r="D249" s="6" t="s">
        <v>695</v>
      </c>
      <c r="E249" s="6" t="s">
        <v>696</v>
      </c>
      <c r="F249" s="6" t="s">
        <v>697</v>
      </c>
      <c r="G249" s="6" t="s">
        <v>698</v>
      </c>
    </row>
    <row r="250" spans="1:7" ht="15" customHeight="1">
      <c r="A250" s="6">
        <v>1</v>
      </c>
      <c r="B250" s="19">
        <v>2</v>
      </c>
      <c r="C250" s="19"/>
      <c r="D250" s="6">
        <v>3</v>
      </c>
      <c r="E250" s="6">
        <v>4</v>
      </c>
      <c r="F250" s="6">
        <v>5</v>
      </c>
      <c r="G250" s="6">
        <v>6</v>
      </c>
    </row>
    <row r="251" spans="1:7" ht="40.049999999999997" customHeight="1">
      <c r="A251" s="6" t="s">
        <v>683</v>
      </c>
      <c r="B251" s="20" t="s">
        <v>814</v>
      </c>
      <c r="C251" s="20"/>
      <c r="D251" s="6" t="s">
        <v>446</v>
      </c>
      <c r="E251" s="10">
        <v>100</v>
      </c>
      <c r="F251" s="10">
        <v>5000</v>
      </c>
      <c r="G251" s="10">
        <v>500000</v>
      </c>
    </row>
    <row r="252" spans="1:7" ht="60" customHeight="1">
      <c r="A252" s="6" t="s">
        <v>732</v>
      </c>
      <c r="B252" s="20" t="s">
        <v>733</v>
      </c>
      <c r="C252" s="20"/>
      <c r="D252" s="6" t="s">
        <v>446</v>
      </c>
      <c r="E252" s="10">
        <v>2030</v>
      </c>
      <c r="F252" s="10">
        <v>50</v>
      </c>
      <c r="G252" s="10">
        <v>101500</v>
      </c>
    </row>
    <row r="253" spans="1:7" ht="40.049999999999997" customHeight="1">
      <c r="A253" s="6" t="s">
        <v>594</v>
      </c>
      <c r="B253" s="20" t="s">
        <v>815</v>
      </c>
      <c r="C253" s="20"/>
      <c r="D253" s="6" t="s">
        <v>446</v>
      </c>
      <c r="E253" s="10">
        <v>10000</v>
      </c>
      <c r="F253" s="10">
        <v>10.43</v>
      </c>
      <c r="G253" s="10">
        <v>104300</v>
      </c>
    </row>
    <row r="254" spans="1:7" ht="40.049999999999997" customHeight="1">
      <c r="A254" s="6" t="s">
        <v>649</v>
      </c>
      <c r="B254" s="20" t="s">
        <v>816</v>
      </c>
      <c r="C254" s="20"/>
      <c r="D254" s="6" t="s">
        <v>446</v>
      </c>
      <c r="E254" s="10">
        <v>100</v>
      </c>
      <c r="F254" s="10">
        <v>415.065</v>
      </c>
      <c r="G254" s="10">
        <v>41506.5</v>
      </c>
    </row>
    <row r="255" spans="1:7" ht="40.049999999999997" customHeight="1">
      <c r="A255" s="6" t="s">
        <v>612</v>
      </c>
      <c r="B255" s="20" t="s">
        <v>817</v>
      </c>
      <c r="C255" s="20"/>
      <c r="D255" s="6" t="s">
        <v>446</v>
      </c>
      <c r="E255" s="10">
        <v>1000</v>
      </c>
      <c r="F255" s="10">
        <v>512</v>
      </c>
      <c r="G255" s="10">
        <v>512000</v>
      </c>
    </row>
    <row r="256" spans="1:7" ht="40.049999999999997" customHeight="1">
      <c r="A256" s="6" t="s">
        <v>618</v>
      </c>
      <c r="B256" s="20" t="s">
        <v>818</v>
      </c>
      <c r="C256" s="20"/>
      <c r="D256" s="6" t="s">
        <v>446</v>
      </c>
      <c r="E256" s="10">
        <v>100</v>
      </c>
      <c r="F256" s="10">
        <v>3000</v>
      </c>
      <c r="G256" s="10">
        <v>300000</v>
      </c>
    </row>
    <row r="257" spans="1:7" ht="40.049999999999997" customHeight="1">
      <c r="A257" s="6" t="s">
        <v>495</v>
      </c>
      <c r="B257" s="20" t="s">
        <v>819</v>
      </c>
      <c r="C257" s="20"/>
      <c r="D257" s="6" t="s">
        <v>446</v>
      </c>
      <c r="E257" s="10">
        <v>10</v>
      </c>
      <c r="F257" s="10">
        <v>10000</v>
      </c>
      <c r="G257" s="10">
        <v>100000</v>
      </c>
    </row>
    <row r="258" spans="1:7" ht="40.049999999999997" customHeight="1">
      <c r="A258" s="6" t="s">
        <v>499</v>
      </c>
      <c r="B258" s="20" t="s">
        <v>820</v>
      </c>
      <c r="C258" s="20"/>
      <c r="D258" s="6" t="s">
        <v>446</v>
      </c>
      <c r="E258" s="10">
        <v>100</v>
      </c>
      <c r="F258" s="10">
        <v>5900</v>
      </c>
      <c r="G258" s="10">
        <v>590000</v>
      </c>
    </row>
    <row r="259" spans="1:7" ht="40.049999999999997" customHeight="1">
      <c r="A259" s="6" t="s">
        <v>677</v>
      </c>
      <c r="B259" s="20" t="s">
        <v>821</v>
      </c>
      <c r="C259" s="20"/>
      <c r="D259" s="6" t="s">
        <v>446</v>
      </c>
      <c r="E259" s="10">
        <v>4</v>
      </c>
      <c r="F259" s="10">
        <v>2484</v>
      </c>
      <c r="G259" s="10">
        <v>9936</v>
      </c>
    </row>
    <row r="260" spans="1:7" ht="40.049999999999997" customHeight="1">
      <c r="A260" s="6" t="s">
        <v>822</v>
      </c>
      <c r="B260" s="20" t="s">
        <v>823</v>
      </c>
      <c r="C260" s="20"/>
      <c r="D260" s="6" t="s">
        <v>446</v>
      </c>
      <c r="E260" s="10">
        <v>10</v>
      </c>
      <c r="F260" s="10">
        <v>8112.3</v>
      </c>
      <c r="G260" s="10">
        <v>81123</v>
      </c>
    </row>
    <row r="261" spans="1:7" ht="19.95" customHeight="1">
      <c r="A261" s="6" t="s">
        <v>824</v>
      </c>
      <c r="B261" s="20" t="s">
        <v>825</v>
      </c>
      <c r="C261" s="20"/>
      <c r="D261" s="6" t="s">
        <v>446</v>
      </c>
      <c r="E261" s="10">
        <v>1000</v>
      </c>
      <c r="F261" s="10">
        <v>200</v>
      </c>
      <c r="G261" s="10">
        <v>200000</v>
      </c>
    </row>
    <row r="262" spans="1:7" ht="19.95" customHeight="1">
      <c r="A262" s="6" t="s">
        <v>826</v>
      </c>
      <c r="B262" s="20" t="s">
        <v>827</v>
      </c>
      <c r="C262" s="20"/>
      <c r="D262" s="6" t="s">
        <v>446</v>
      </c>
      <c r="E262" s="10">
        <v>20</v>
      </c>
      <c r="F262" s="10">
        <v>15000</v>
      </c>
      <c r="G262" s="10">
        <v>300000</v>
      </c>
    </row>
    <row r="263" spans="1:7" ht="40.049999999999997" customHeight="1">
      <c r="A263" s="6" t="s">
        <v>828</v>
      </c>
      <c r="B263" s="20" t="s">
        <v>829</v>
      </c>
      <c r="C263" s="20"/>
      <c r="D263" s="6" t="s">
        <v>446</v>
      </c>
      <c r="E263" s="10">
        <v>10</v>
      </c>
      <c r="F263" s="10">
        <v>3395.5</v>
      </c>
      <c r="G263" s="10">
        <v>33955</v>
      </c>
    </row>
    <row r="264" spans="1:7" ht="40.049999999999997" customHeight="1">
      <c r="A264" s="6" t="s">
        <v>798</v>
      </c>
      <c r="B264" s="20" t="s">
        <v>830</v>
      </c>
      <c r="C264" s="20"/>
      <c r="D264" s="6" t="s">
        <v>446</v>
      </c>
      <c r="E264" s="10">
        <v>1</v>
      </c>
      <c r="F264" s="10">
        <v>19105.77</v>
      </c>
      <c r="G264" s="10">
        <v>19105.77</v>
      </c>
    </row>
    <row r="265" spans="1:7" ht="40.049999999999997" customHeight="1">
      <c r="A265" s="6" t="s">
        <v>831</v>
      </c>
      <c r="B265" s="20" t="s">
        <v>832</v>
      </c>
      <c r="C265" s="20"/>
      <c r="D265" s="6" t="s">
        <v>446</v>
      </c>
      <c r="E265" s="10">
        <v>100</v>
      </c>
      <c r="F265" s="10">
        <v>4383.72</v>
      </c>
      <c r="G265" s="10">
        <v>438372</v>
      </c>
    </row>
    <row r="266" spans="1:7" ht="40.049999999999997" customHeight="1">
      <c r="A266" s="6" t="s">
        <v>833</v>
      </c>
      <c r="B266" s="20" t="s">
        <v>834</v>
      </c>
      <c r="C266" s="20"/>
      <c r="D266" s="6" t="s">
        <v>446</v>
      </c>
      <c r="E266" s="10">
        <v>12</v>
      </c>
      <c r="F266" s="10">
        <v>17673.5</v>
      </c>
      <c r="G266" s="10">
        <v>212082</v>
      </c>
    </row>
    <row r="267" spans="1:7" ht="40.049999999999997" customHeight="1">
      <c r="A267" s="6" t="s">
        <v>835</v>
      </c>
      <c r="B267" s="20" t="s">
        <v>836</v>
      </c>
      <c r="C267" s="20"/>
      <c r="D267" s="6" t="s">
        <v>446</v>
      </c>
      <c r="E267" s="10">
        <v>1000</v>
      </c>
      <c r="F267" s="10">
        <v>405</v>
      </c>
      <c r="G267" s="10">
        <v>405000</v>
      </c>
    </row>
    <row r="268" spans="1:7" ht="40.049999999999997" customHeight="1">
      <c r="A268" s="6" t="s">
        <v>837</v>
      </c>
      <c r="B268" s="20" t="s">
        <v>838</v>
      </c>
      <c r="C268" s="20"/>
      <c r="D268" s="6" t="s">
        <v>446</v>
      </c>
      <c r="E268" s="10">
        <v>10</v>
      </c>
      <c r="F268" s="10">
        <v>3840</v>
      </c>
      <c r="G268" s="10">
        <v>38400</v>
      </c>
    </row>
    <row r="269" spans="1:7" ht="40.049999999999997" customHeight="1">
      <c r="A269" s="6" t="s">
        <v>736</v>
      </c>
      <c r="B269" s="20" t="s">
        <v>737</v>
      </c>
      <c r="C269" s="20"/>
      <c r="D269" s="6" t="s">
        <v>446</v>
      </c>
      <c r="E269" s="10">
        <v>100</v>
      </c>
      <c r="F269" s="10">
        <v>16338.2544</v>
      </c>
      <c r="G269" s="10">
        <v>1633825.44</v>
      </c>
    </row>
    <row r="270" spans="1:7" ht="40.049999999999997" customHeight="1">
      <c r="A270" s="6" t="s">
        <v>839</v>
      </c>
      <c r="B270" s="20" t="s">
        <v>840</v>
      </c>
      <c r="C270" s="20"/>
      <c r="D270" s="6" t="s">
        <v>446</v>
      </c>
      <c r="E270" s="10">
        <v>200</v>
      </c>
      <c r="F270" s="10">
        <v>500</v>
      </c>
      <c r="G270" s="10">
        <v>100000</v>
      </c>
    </row>
    <row r="271" spans="1:7" ht="40.049999999999997" customHeight="1">
      <c r="A271" s="6" t="s">
        <v>841</v>
      </c>
      <c r="B271" s="20" t="s">
        <v>842</v>
      </c>
      <c r="C271" s="20"/>
      <c r="D271" s="6" t="s">
        <v>446</v>
      </c>
      <c r="E271" s="10">
        <v>400</v>
      </c>
      <c r="F271" s="10">
        <v>99</v>
      </c>
      <c r="G271" s="10">
        <v>39600</v>
      </c>
    </row>
    <row r="272" spans="1:7" ht="40.049999999999997" customHeight="1">
      <c r="A272" s="6" t="s">
        <v>843</v>
      </c>
      <c r="B272" s="20" t="s">
        <v>844</v>
      </c>
      <c r="C272" s="20"/>
      <c r="D272" s="6" t="s">
        <v>446</v>
      </c>
      <c r="E272" s="10">
        <v>100</v>
      </c>
      <c r="F272" s="10">
        <v>2000</v>
      </c>
      <c r="G272" s="10">
        <v>200000</v>
      </c>
    </row>
    <row r="273" spans="1:7" ht="40.049999999999997" customHeight="1">
      <c r="A273" s="6" t="s">
        <v>802</v>
      </c>
      <c r="B273" s="20" t="s">
        <v>845</v>
      </c>
      <c r="C273" s="20"/>
      <c r="D273" s="6" t="s">
        <v>446</v>
      </c>
      <c r="E273" s="10">
        <v>100</v>
      </c>
      <c r="F273" s="10">
        <v>525.57920000000001</v>
      </c>
      <c r="G273" s="10">
        <v>52557.919999999998</v>
      </c>
    </row>
    <row r="274" spans="1:7" ht="40.049999999999997" customHeight="1">
      <c r="A274" s="6" t="s">
        <v>802</v>
      </c>
      <c r="B274" s="20" t="s">
        <v>846</v>
      </c>
      <c r="C274" s="20"/>
      <c r="D274" s="6" t="s">
        <v>446</v>
      </c>
      <c r="E274" s="10">
        <v>10</v>
      </c>
      <c r="F274" s="10">
        <v>3218.9920000000002</v>
      </c>
      <c r="G274" s="10">
        <v>32189.919999999998</v>
      </c>
    </row>
    <row r="275" spans="1:7" ht="19.95" customHeight="1">
      <c r="A275" s="6" t="s">
        <v>847</v>
      </c>
      <c r="B275" s="20" t="s">
        <v>848</v>
      </c>
      <c r="C275" s="20"/>
      <c r="D275" s="6" t="s">
        <v>446</v>
      </c>
      <c r="E275" s="10">
        <v>100</v>
      </c>
      <c r="F275" s="10">
        <v>2676.2745</v>
      </c>
      <c r="G275" s="10">
        <v>267627.45</v>
      </c>
    </row>
    <row r="276" spans="1:7" ht="19.95" customHeight="1">
      <c r="A276" s="6" t="s">
        <v>849</v>
      </c>
      <c r="B276" s="20" t="s">
        <v>850</v>
      </c>
      <c r="C276" s="20"/>
      <c r="D276" s="6" t="s">
        <v>446</v>
      </c>
      <c r="E276" s="10">
        <v>10</v>
      </c>
      <c r="F276" s="10">
        <v>1000</v>
      </c>
      <c r="G276" s="10">
        <v>10000</v>
      </c>
    </row>
    <row r="277" spans="1:7" ht="40.049999999999997" customHeight="1">
      <c r="A277" s="6" t="s">
        <v>851</v>
      </c>
      <c r="B277" s="20" t="s">
        <v>852</v>
      </c>
      <c r="C277" s="20"/>
      <c r="D277" s="6" t="s">
        <v>446</v>
      </c>
      <c r="E277" s="10">
        <v>500</v>
      </c>
      <c r="F277" s="10">
        <v>59</v>
      </c>
      <c r="G277" s="10">
        <v>29500</v>
      </c>
    </row>
    <row r="278" spans="1:7" ht="40.049999999999997" customHeight="1">
      <c r="A278" s="6" t="s">
        <v>853</v>
      </c>
      <c r="B278" s="20" t="s">
        <v>854</v>
      </c>
      <c r="C278" s="20"/>
      <c r="D278" s="6" t="s">
        <v>446</v>
      </c>
      <c r="E278" s="10">
        <v>100</v>
      </c>
      <c r="F278" s="10">
        <v>1759.94</v>
      </c>
      <c r="G278" s="10">
        <v>175994</v>
      </c>
    </row>
    <row r="279" spans="1:7" ht="40.049999999999997" customHeight="1">
      <c r="A279" s="6" t="s">
        <v>855</v>
      </c>
      <c r="B279" s="20" t="s">
        <v>856</v>
      </c>
      <c r="C279" s="20"/>
      <c r="D279" s="6" t="s">
        <v>446</v>
      </c>
      <c r="E279" s="10">
        <v>10000</v>
      </c>
      <c r="F279" s="10">
        <v>12.702</v>
      </c>
      <c r="G279" s="10">
        <v>127020</v>
      </c>
    </row>
    <row r="280" spans="1:7" ht="40.049999999999997" customHeight="1">
      <c r="A280" s="6" t="s">
        <v>857</v>
      </c>
      <c r="B280" s="20" t="s">
        <v>858</v>
      </c>
      <c r="C280" s="20"/>
      <c r="D280" s="6" t="s">
        <v>446</v>
      </c>
      <c r="E280" s="10">
        <v>100</v>
      </c>
      <c r="F280" s="10">
        <v>327.60000000000002</v>
      </c>
      <c r="G280" s="10">
        <v>32760</v>
      </c>
    </row>
    <row r="281" spans="1:7" ht="25.05" customHeight="1">
      <c r="A281" s="28" t="s">
        <v>503</v>
      </c>
      <c r="B281" s="28"/>
      <c r="C281" s="28"/>
      <c r="D281" s="28"/>
      <c r="E281" s="28"/>
      <c r="F281" s="28"/>
      <c r="G281" s="12">
        <f>SUM(G251:G280)</f>
        <v>6688355</v>
      </c>
    </row>
    <row r="282" spans="1:7" ht="25.05" customHeight="1"/>
    <row r="283" spans="1:7" ht="19.95" customHeight="1">
      <c r="A283" s="26" t="s">
        <v>470</v>
      </c>
      <c r="B283" s="26"/>
      <c r="C283" s="27" t="s">
        <v>275</v>
      </c>
      <c r="D283" s="27"/>
      <c r="E283" s="27"/>
      <c r="F283" s="27"/>
      <c r="G283" s="27"/>
    </row>
    <row r="284" spans="1:7" ht="19.95" customHeight="1">
      <c r="A284" s="26" t="s">
        <v>471</v>
      </c>
      <c r="B284" s="26"/>
      <c r="C284" s="27" t="s">
        <v>509</v>
      </c>
      <c r="D284" s="27"/>
      <c r="E284" s="27"/>
      <c r="F284" s="27"/>
      <c r="G284" s="27"/>
    </row>
    <row r="285" spans="1:7" ht="15" customHeight="1"/>
    <row r="286" spans="1:7" ht="25.05" customHeight="1">
      <c r="A286" s="17" t="s">
        <v>716</v>
      </c>
      <c r="B286" s="17"/>
      <c r="C286" s="17"/>
      <c r="D286" s="17"/>
      <c r="E286" s="17"/>
      <c r="F286" s="17"/>
      <c r="G286" s="17"/>
    </row>
    <row r="287" spans="1:7" ht="15" customHeight="1"/>
    <row r="288" spans="1:7" ht="49.95" customHeight="1">
      <c r="A288" s="6" t="s">
        <v>376</v>
      </c>
      <c r="B288" s="19" t="s">
        <v>513</v>
      </c>
      <c r="C288" s="19"/>
      <c r="D288" s="6" t="s">
        <v>695</v>
      </c>
      <c r="E288" s="6" t="s">
        <v>696</v>
      </c>
      <c r="F288" s="6" t="s">
        <v>697</v>
      </c>
      <c r="G288" s="6" t="s">
        <v>698</v>
      </c>
    </row>
    <row r="289" spans="1:7" ht="15" customHeight="1">
      <c r="A289" s="6">
        <v>1</v>
      </c>
      <c r="B289" s="19">
        <v>2</v>
      </c>
      <c r="C289" s="19"/>
      <c r="D289" s="6">
        <v>3</v>
      </c>
      <c r="E289" s="6">
        <v>4</v>
      </c>
      <c r="F289" s="6">
        <v>5</v>
      </c>
      <c r="G289" s="6">
        <v>6</v>
      </c>
    </row>
    <row r="290" spans="1:7" ht="60" customHeight="1">
      <c r="A290" s="6" t="s">
        <v>556</v>
      </c>
      <c r="B290" s="20" t="s">
        <v>859</v>
      </c>
      <c r="C290" s="20"/>
      <c r="D290" s="6" t="s">
        <v>860</v>
      </c>
      <c r="E290" s="10">
        <v>40000</v>
      </c>
      <c r="F290" s="10">
        <v>173.05</v>
      </c>
      <c r="G290" s="10">
        <v>6922000</v>
      </c>
    </row>
    <row r="291" spans="1:7" ht="40.049999999999997" customHeight="1">
      <c r="A291" s="6" t="s">
        <v>497</v>
      </c>
      <c r="B291" s="20" t="s">
        <v>861</v>
      </c>
      <c r="C291" s="20"/>
      <c r="D291" s="6" t="s">
        <v>446</v>
      </c>
      <c r="E291" s="10">
        <v>10</v>
      </c>
      <c r="F291" s="10">
        <v>10321.74</v>
      </c>
      <c r="G291" s="10">
        <v>103217.4</v>
      </c>
    </row>
    <row r="292" spans="1:7" ht="40.049999999999997" customHeight="1">
      <c r="A292" s="6" t="s">
        <v>507</v>
      </c>
      <c r="B292" s="20" t="s">
        <v>862</v>
      </c>
      <c r="C292" s="20"/>
      <c r="D292" s="6" t="s">
        <v>446</v>
      </c>
      <c r="E292" s="10">
        <v>10</v>
      </c>
      <c r="F292" s="10">
        <v>9878.26</v>
      </c>
      <c r="G292" s="10">
        <v>98782.6</v>
      </c>
    </row>
    <row r="293" spans="1:7" ht="25.05" customHeight="1">
      <c r="A293" s="28" t="s">
        <v>503</v>
      </c>
      <c r="B293" s="28"/>
      <c r="C293" s="28"/>
      <c r="D293" s="28"/>
      <c r="E293" s="28"/>
      <c r="F293" s="28"/>
      <c r="G293" s="12">
        <f>SUM(G290:G292)</f>
        <v>7124000</v>
      </c>
    </row>
    <row r="294" spans="1:7" ht="25.05" customHeight="1"/>
    <row r="295" spans="1:7" ht="19.95" customHeight="1">
      <c r="A295" s="26" t="s">
        <v>470</v>
      </c>
      <c r="B295" s="26"/>
      <c r="C295" s="27" t="s">
        <v>275</v>
      </c>
      <c r="D295" s="27"/>
      <c r="E295" s="27"/>
      <c r="F295" s="27"/>
      <c r="G295" s="27"/>
    </row>
    <row r="296" spans="1:7" ht="19.95" customHeight="1">
      <c r="A296" s="26" t="s">
        <v>471</v>
      </c>
      <c r="B296" s="26"/>
      <c r="C296" s="27" t="s">
        <v>509</v>
      </c>
      <c r="D296" s="27"/>
      <c r="E296" s="27"/>
      <c r="F296" s="27"/>
      <c r="G296" s="27"/>
    </row>
    <row r="297" spans="1:7" ht="15" customHeight="1"/>
    <row r="298" spans="1:7" ht="25.05" customHeight="1">
      <c r="A298" s="17" t="s">
        <v>784</v>
      </c>
      <c r="B298" s="17"/>
      <c r="C298" s="17"/>
      <c r="D298" s="17"/>
      <c r="E298" s="17"/>
      <c r="F298" s="17"/>
      <c r="G298" s="17"/>
    </row>
    <row r="299" spans="1:7" ht="15" customHeight="1"/>
    <row r="300" spans="1:7" ht="49.95" customHeight="1">
      <c r="A300" s="6" t="s">
        <v>376</v>
      </c>
      <c r="B300" s="19" t="s">
        <v>513</v>
      </c>
      <c r="C300" s="19"/>
      <c r="D300" s="6" t="s">
        <v>695</v>
      </c>
      <c r="E300" s="6" t="s">
        <v>696</v>
      </c>
      <c r="F300" s="6" t="s">
        <v>697</v>
      </c>
      <c r="G300" s="6" t="s">
        <v>698</v>
      </c>
    </row>
    <row r="301" spans="1:7" ht="15" customHeight="1">
      <c r="A301" s="6">
        <v>1</v>
      </c>
      <c r="B301" s="19">
        <v>2</v>
      </c>
      <c r="C301" s="19"/>
      <c r="D301" s="6">
        <v>3</v>
      </c>
      <c r="E301" s="6">
        <v>4</v>
      </c>
      <c r="F301" s="6">
        <v>5</v>
      </c>
      <c r="G301" s="6">
        <v>6</v>
      </c>
    </row>
    <row r="302" spans="1:7" ht="40.049999999999997" customHeight="1">
      <c r="A302" s="6" t="s">
        <v>630</v>
      </c>
      <c r="B302" s="20" t="s">
        <v>863</v>
      </c>
      <c r="C302" s="20"/>
      <c r="D302" s="6" t="s">
        <v>446</v>
      </c>
      <c r="E302" s="10">
        <v>300</v>
      </c>
      <c r="F302" s="10">
        <v>6001.6</v>
      </c>
      <c r="G302" s="10">
        <v>1800480</v>
      </c>
    </row>
    <row r="303" spans="1:7" ht="25.05" customHeight="1">
      <c r="A303" s="28" t="s">
        <v>503</v>
      </c>
      <c r="B303" s="28"/>
      <c r="C303" s="28"/>
      <c r="D303" s="28"/>
      <c r="E303" s="28"/>
      <c r="F303" s="28"/>
      <c r="G303" s="12">
        <f>SUM(G302:G302)</f>
        <v>1800480</v>
      </c>
    </row>
    <row r="304" spans="1:7" ht="25.05" customHeight="1"/>
    <row r="305" spans="1:7" ht="19.95" customHeight="1">
      <c r="A305" s="26" t="s">
        <v>470</v>
      </c>
      <c r="B305" s="26"/>
      <c r="C305" s="27" t="s">
        <v>275</v>
      </c>
      <c r="D305" s="27"/>
      <c r="E305" s="27"/>
      <c r="F305" s="27"/>
      <c r="G305" s="27"/>
    </row>
    <row r="306" spans="1:7" ht="19.95" customHeight="1">
      <c r="A306" s="26" t="s">
        <v>471</v>
      </c>
      <c r="B306" s="26"/>
      <c r="C306" s="27" t="s">
        <v>509</v>
      </c>
      <c r="D306" s="27"/>
      <c r="E306" s="27"/>
      <c r="F306" s="27"/>
      <c r="G306" s="27"/>
    </row>
    <row r="307" spans="1:7" ht="15" customHeight="1"/>
    <row r="308" spans="1:7" ht="25.05" customHeight="1">
      <c r="A308" s="17" t="s">
        <v>731</v>
      </c>
      <c r="B308" s="17"/>
      <c r="C308" s="17"/>
      <c r="D308" s="17"/>
      <c r="E308" s="17"/>
      <c r="F308" s="17"/>
      <c r="G308" s="17"/>
    </row>
    <row r="309" spans="1:7" ht="15" customHeight="1"/>
    <row r="310" spans="1:7" ht="49.95" customHeight="1">
      <c r="A310" s="6" t="s">
        <v>376</v>
      </c>
      <c r="B310" s="19" t="s">
        <v>513</v>
      </c>
      <c r="C310" s="19"/>
      <c r="D310" s="6" t="s">
        <v>695</v>
      </c>
      <c r="E310" s="6" t="s">
        <v>696</v>
      </c>
      <c r="F310" s="6" t="s">
        <v>697</v>
      </c>
      <c r="G310" s="6" t="s">
        <v>698</v>
      </c>
    </row>
    <row r="311" spans="1:7" ht="15" customHeight="1">
      <c r="A311" s="6">
        <v>1</v>
      </c>
      <c r="B311" s="19">
        <v>2</v>
      </c>
      <c r="C311" s="19"/>
      <c r="D311" s="6">
        <v>3</v>
      </c>
      <c r="E311" s="6">
        <v>4</v>
      </c>
      <c r="F311" s="6">
        <v>5</v>
      </c>
      <c r="G311" s="6">
        <v>6</v>
      </c>
    </row>
    <row r="312" spans="1:7" ht="40.049999999999997" customHeight="1">
      <c r="A312" s="6" t="s">
        <v>626</v>
      </c>
      <c r="B312" s="20" t="s">
        <v>864</v>
      </c>
      <c r="C312" s="20"/>
      <c r="D312" s="6" t="s">
        <v>446</v>
      </c>
      <c r="E312" s="10">
        <v>22</v>
      </c>
      <c r="F312" s="10">
        <v>1295.4545000000001</v>
      </c>
      <c r="G312" s="10">
        <v>28500</v>
      </c>
    </row>
    <row r="313" spans="1:7" ht="25.05" customHeight="1">
      <c r="A313" s="28" t="s">
        <v>503</v>
      </c>
      <c r="B313" s="28"/>
      <c r="C313" s="28"/>
      <c r="D313" s="28"/>
      <c r="E313" s="28"/>
      <c r="F313" s="28"/>
      <c r="G313" s="12">
        <f>SUM(G312:G312)</f>
        <v>28500</v>
      </c>
    </row>
    <row r="314" spans="1:7" ht="25.05" customHeight="1"/>
    <row r="315" spans="1:7" ht="19.95" customHeight="1">
      <c r="A315" s="26" t="s">
        <v>470</v>
      </c>
      <c r="B315" s="26"/>
      <c r="C315" s="27" t="s">
        <v>344</v>
      </c>
      <c r="D315" s="27"/>
      <c r="E315" s="27"/>
      <c r="F315" s="27"/>
      <c r="G315" s="27"/>
    </row>
    <row r="316" spans="1:7" ht="19.95" customHeight="1">
      <c r="A316" s="26" t="s">
        <v>471</v>
      </c>
      <c r="B316" s="26"/>
      <c r="C316" s="27" t="s">
        <v>472</v>
      </c>
      <c r="D316" s="27"/>
      <c r="E316" s="27"/>
      <c r="F316" s="27"/>
      <c r="G316" s="27"/>
    </row>
    <row r="317" spans="1:7" ht="15" customHeight="1"/>
    <row r="318" spans="1:7" ht="25.05" customHeight="1">
      <c r="A318" s="17" t="s">
        <v>703</v>
      </c>
      <c r="B318" s="17"/>
      <c r="C318" s="17"/>
      <c r="D318" s="17"/>
      <c r="E318" s="17"/>
      <c r="F318" s="17"/>
      <c r="G318" s="17"/>
    </row>
    <row r="319" spans="1:7" ht="15" customHeight="1"/>
    <row r="320" spans="1:7" ht="49.95" customHeight="1">
      <c r="A320" s="6" t="s">
        <v>376</v>
      </c>
      <c r="B320" s="19" t="s">
        <v>513</v>
      </c>
      <c r="C320" s="19"/>
      <c r="D320" s="6" t="s">
        <v>695</v>
      </c>
      <c r="E320" s="6" t="s">
        <v>696</v>
      </c>
      <c r="F320" s="6" t="s">
        <v>697</v>
      </c>
      <c r="G320" s="6" t="s">
        <v>698</v>
      </c>
    </row>
    <row r="321" spans="1:7" ht="15" customHeight="1">
      <c r="A321" s="6">
        <v>1</v>
      </c>
      <c r="B321" s="19">
        <v>2</v>
      </c>
      <c r="C321" s="19"/>
      <c r="D321" s="6">
        <v>3</v>
      </c>
      <c r="E321" s="6">
        <v>4</v>
      </c>
      <c r="F321" s="6">
        <v>5</v>
      </c>
      <c r="G321" s="6">
        <v>6</v>
      </c>
    </row>
    <row r="322" spans="1:7" ht="40.049999999999997" customHeight="1">
      <c r="A322" s="6" t="s">
        <v>483</v>
      </c>
      <c r="B322" s="20" t="s">
        <v>865</v>
      </c>
      <c r="C322" s="20"/>
      <c r="D322" s="6" t="s">
        <v>701</v>
      </c>
      <c r="E322" s="10">
        <v>52288.208620600002</v>
      </c>
      <c r="F322" s="10">
        <v>5.8</v>
      </c>
      <c r="G322" s="10">
        <v>303271.61</v>
      </c>
    </row>
    <row r="323" spans="1:7" ht="40.049999999999997" customHeight="1">
      <c r="A323" s="6" t="s">
        <v>484</v>
      </c>
      <c r="B323" s="20" t="s">
        <v>866</v>
      </c>
      <c r="C323" s="20"/>
      <c r="D323" s="6" t="s">
        <v>701</v>
      </c>
      <c r="E323" s="10">
        <v>45249.982758600003</v>
      </c>
      <c r="F323" s="10">
        <v>5.8</v>
      </c>
      <c r="G323" s="10">
        <v>262449.90000000002</v>
      </c>
    </row>
    <row r="324" spans="1:7" ht="40.049999999999997" customHeight="1">
      <c r="A324" s="6" t="s">
        <v>562</v>
      </c>
      <c r="B324" s="20" t="s">
        <v>867</v>
      </c>
      <c r="C324" s="20"/>
      <c r="D324" s="6" t="s">
        <v>701</v>
      </c>
      <c r="E324" s="10">
        <v>274.686050927</v>
      </c>
      <c r="F324" s="10">
        <v>2975.61</v>
      </c>
      <c r="G324" s="10">
        <v>817358.56</v>
      </c>
    </row>
    <row r="325" spans="1:7" ht="40.049999999999997" customHeight="1">
      <c r="A325" s="6" t="s">
        <v>868</v>
      </c>
      <c r="B325" s="20" t="s">
        <v>869</v>
      </c>
      <c r="C325" s="20"/>
      <c r="D325" s="6" t="s">
        <v>870</v>
      </c>
      <c r="E325" s="10">
        <v>2832.28793103</v>
      </c>
      <c r="F325" s="10">
        <v>5.8</v>
      </c>
      <c r="G325" s="10">
        <v>16427.27</v>
      </c>
    </row>
    <row r="326" spans="1:7" ht="40.049999999999997" customHeight="1">
      <c r="A326" s="6" t="s">
        <v>871</v>
      </c>
      <c r="B326" s="20" t="s">
        <v>872</v>
      </c>
      <c r="C326" s="20"/>
      <c r="D326" s="6" t="s">
        <v>701</v>
      </c>
      <c r="E326" s="10">
        <v>467.40114463899999</v>
      </c>
      <c r="F326" s="10">
        <v>2975.61</v>
      </c>
      <c r="G326" s="10">
        <v>1390803.52</v>
      </c>
    </row>
    <row r="327" spans="1:7" ht="40.049999999999997" customHeight="1">
      <c r="A327" s="6" t="s">
        <v>873</v>
      </c>
      <c r="B327" s="20" t="s">
        <v>874</v>
      </c>
      <c r="C327" s="20"/>
      <c r="D327" s="6" t="s">
        <v>870</v>
      </c>
      <c r="E327" s="10">
        <v>2860.4879310299998</v>
      </c>
      <c r="F327" s="10">
        <v>5.8</v>
      </c>
      <c r="G327" s="10">
        <v>16590.830000000002</v>
      </c>
    </row>
    <row r="328" spans="1:7" ht="25.05" customHeight="1">
      <c r="A328" s="28" t="s">
        <v>503</v>
      </c>
      <c r="B328" s="28"/>
      <c r="C328" s="28"/>
      <c r="D328" s="28"/>
      <c r="E328" s="28"/>
      <c r="F328" s="28"/>
      <c r="G328" s="12">
        <f>SUM(G322:G327)</f>
        <v>2806901.6900000004</v>
      </c>
    </row>
    <row r="329" spans="1:7" ht="25.05" customHeight="1"/>
    <row r="330" spans="1:7" ht="19.95" customHeight="1">
      <c r="A330" s="26" t="s">
        <v>470</v>
      </c>
      <c r="B330" s="26"/>
      <c r="C330" s="27" t="s">
        <v>344</v>
      </c>
      <c r="D330" s="27"/>
      <c r="E330" s="27"/>
      <c r="F330" s="27"/>
      <c r="G330" s="27"/>
    </row>
    <row r="331" spans="1:7" ht="19.95" customHeight="1">
      <c r="A331" s="26" t="s">
        <v>471</v>
      </c>
      <c r="B331" s="26"/>
      <c r="C331" s="27" t="s">
        <v>504</v>
      </c>
      <c r="D331" s="27"/>
      <c r="E331" s="27"/>
      <c r="F331" s="27"/>
      <c r="G331" s="27"/>
    </row>
    <row r="332" spans="1:7" ht="15" customHeight="1"/>
    <row r="333" spans="1:7" ht="25.05" customHeight="1">
      <c r="A333" s="17" t="s">
        <v>703</v>
      </c>
      <c r="B333" s="17"/>
      <c r="C333" s="17"/>
      <c r="D333" s="17"/>
      <c r="E333" s="17"/>
      <c r="F333" s="17"/>
      <c r="G333" s="17"/>
    </row>
    <row r="334" spans="1:7" ht="15" customHeight="1"/>
    <row r="335" spans="1:7" ht="49.95" customHeight="1">
      <c r="A335" s="6" t="s">
        <v>376</v>
      </c>
      <c r="B335" s="19" t="s">
        <v>513</v>
      </c>
      <c r="C335" s="19"/>
      <c r="D335" s="6" t="s">
        <v>695</v>
      </c>
      <c r="E335" s="6" t="s">
        <v>696</v>
      </c>
      <c r="F335" s="6" t="s">
        <v>697</v>
      </c>
      <c r="G335" s="6" t="s">
        <v>698</v>
      </c>
    </row>
    <row r="336" spans="1:7" ht="15" customHeight="1">
      <c r="A336" s="6">
        <v>1</v>
      </c>
      <c r="B336" s="19">
        <v>2</v>
      </c>
      <c r="C336" s="19"/>
      <c r="D336" s="6">
        <v>3</v>
      </c>
      <c r="E336" s="6">
        <v>4</v>
      </c>
      <c r="F336" s="6">
        <v>5</v>
      </c>
      <c r="G336" s="6">
        <v>6</v>
      </c>
    </row>
    <row r="337" spans="1:7" ht="40.049999999999997" customHeight="1">
      <c r="A337" s="6" t="s">
        <v>483</v>
      </c>
      <c r="B337" s="20" t="s">
        <v>865</v>
      </c>
      <c r="C337" s="20"/>
      <c r="D337" s="6" t="s">
        <v>701</v>
      </c>
      <c r="E337" s="10">
        <v>60808.756895999999</v>
      </c>
      <c r="F337" s="10">
        <v>5.8</v>
      </c>
      <c r="G337" s="10">
        <v>352690.79</v>
      </c>
    </row>
    <row r="338" spans="1:7" ht="40.049999999999997" customHeight="1">
      <c r="A338" s="6" t="s">
        <v>484</v>
      </c>
      <c r="B338" s="20" t="s">
        <v>866</v>
      </c>
      <c r="C338" s="20"/>
      <c r="D338" s="6" t="s">
        <v>701</v>
      </c>
      <c r="E338" s="10">
        <v>106685.487931</v>
      </c>
      <c r="F338" s="10">
        <v>5.8</v>
      </c>
      <c r="G338" s="10">
        <v>618775.82999999996</v>
      </c>
    </row>
    <row r="339" spans="1:7" ht="40.049999999999997" customHeight="1">
      <c r="A339" s="6" t="s">
        <v>562</v>
      </c>
      <c r="B339" s="20" t="s">
        <v>867</v>
      </c>
      <c r="C339" s="20"/>
      <c r="D339" s="6" t="s">
        <v>701</v>
      </c>
      <c r="E339" s="10">
        <v>1289.3944065200001</v>
      </c>
      <c r="F339" s="10">
        <v>2975.61</v>
      </c>
      <c r="G339" s="10">
        <v>3836734.89</v>
      </c>
    </row>
    <row r="340" spans="1:7" ht="40.049999999999997" customHeight="1">
      <c r="A340" s="6" t="s">
        <v>868</v>
      </c>
      <c r="B340" s="20" t="s">
        <v>869</v>
      </c>
      <c r="C340" s="20"/>
      <c r="D340" s="6" t="s">
        <v>870</v>
      </c>
      <c r="E340" s="10">
        <v>6675.2258620599996</v>
      </c>
      <c r="F340" s="10">
        <v>5.8</v>
      </c>
      <c r="G340" s="10">
        <v>38716.31</v>
      </c>
    </row>
    <row r="341" spans="1:7" ht="40.049999999999997" customHeight="1">
      <c r="A341" s="6" t="s">
        <v>871</v>
      </c>
      <c r="B341" s="20" t="s">
        <v>872</v>
      </c>
      <c r="C341" s="20"/>
      <c r="D341" s="6" t="s">
        <v>701</v>
      </c>
      <c r="E341" s="10">
        <v>1546.12567171</v>
      </c>
      <c r="F341" s="10">
        <v>2975.61</v>
      </c>
      <c r="G341" s="10">
        <v>4600667.01</v>
      </c>
    </row>
    <row r="342" spans="1:7" ht="40.049999999999997" customHeight="1">
      <c r="A342" s="6" t="s">
        <v>873</v>
      </c>
      <c r="B342" s="20" t="s">
        <v>874</v>
      </c>
      <c r="C342" s="20"/>
      <c r="D342" s="6" t="s">
        <v>870</v>
      </c>
      <c r="E342" s="10">
        <v>3517.78793103</v>
      </c>
      <c r="F342" s="10">
        <v>5.8</v>
      </c>
      <c r="G342" s="10">
        <v>20403.169999999998</v>
      </c>
    </row>
    <row r="343" spans="1:7" ht="25.05" customHeight="1">
      <c r="A343" s="28" t="s">
        <v>503</v>
      </c>
      <c r="B343" s="28"/>
      <c r="C343" s="28"/>
      <c r="D343" s="28"/>
      <c r="E343" s="28"/>
      <c r="F343" s="28"/>
      <c r="G343" s="12">
        <f>SUM(G337:G342)</f>
        <v>9467987.9999999981</v>
      </c>
    </row>
  </sheetData>
  <sheetProtection password="C613" sheet="1" objects="1" scenarios="1"/>
  <mergeCells count="320">
    <mergeCell ref="B339:C339"/>
    <mergeCell ref="B340:C340"/>
    <mergeCell ref="B341:C341"/>
    <mergeCell ref="B342:C342"/>
    <mergeCell ref="A343:F343"/>
    <mergeCell ref="A333:G333"/>
    <mergeCell ref="B335:C335"/>
    <mergeCell ref="B336:C336"/>
    <mergeCell ref="B337:C337"/>
    <mergeCell ref="B338:C338"/>
    <mergeCell ref="B327:C327"/>
    <mergeCell ref="A328:F328"/>
    <mergeCell ref="A330:B330"/>
    <mergeCell ref="C330:G330"/>
    <mergeCell ref="A331:B331"/>
    <mergeCell ref="C331:G331"/>
    <mergeCell ref="B322:C322"/>
    <mergeCell ref="B323:C323"/>
    <mergeCell ref="B324:C324"/>
    <mergeCell ref="B325:C325"/>
    <mergeCell ref="B326:C326"/>
    <mergeCell ref="A316:B316"/>
    <mergeCell ref="C316:G316"/>
    <mergeCell ref="A318:G318"/>
    <mergeCell ref="B320:C320"/>
    <mergeCell ref="B321:C321"/>
    <mergeCell ref="B310:C310"/>
    <mergeCell ref="B311:C311"/>
    <mergeCell ref="B312:C312"/>
    <mergeCell ref="A313:F313"/>
    <mergeCell ref="A315:B315"/>
    <mergeCell ref="C315:G315"/>
    <mergeCell ref="A305:B305"/>
    <mergeCell ref="C305:G305"/>
    <mergeCell ref="A306:B306"/>
    <mergeCell ref="C306:G306"/>
    <mergeCell ref="A308:G308"/>
    <mergeCell ref="A298:G298"/>
    <mergeCell ref="B300:C300"/>
    <mergeCell ref="B301:C301"/>
    <mergeCell ref="B302:C302"/>
    <mergeCell ref="A303:F303"/>
    <mergeCell ref="B292:C292"/>
    <mergeCell ref="A293:F293"/>
    <mergeCell ref="A295:B295"/>
    <mergeCell ref="C295:G295"/>
    <mergeCell ref="A296:B296"/>
    <mergeCell ref="C296:G296"/>
    <mergeCell ref="A286:G286"/>
    <mergeCell ref="B288:C288"/>
    <mergeCell ref="B289:C289"/>
    <mergeCell ref="B290:C290"/>
    <mergeCell ref="B291:C291"/>
    <mergeCell ref="A281:F281"/>
    <mergeCell ref="A283:B283"/>
    <mergeCell ref="C283:G283"/>
    <mergeCell ref="A284:B284"/>
    <mergeCell ref="C284:G284"/>
    <mergeCell ref="B276:C276"/>
    <mergeCell ref="B277:C277"/>
    <mergeCell ref="B278:C278"/>
    <mergeCell ref="B279:C279"/>
    <mergeCell ref="B280:C280"/>
    <mergeCell ref="B271:C271"/>
    <mergeCell ref="B272:C272"/>
    <mergeCell ref="B273:C273"/>
    <mergeCell ref="B274:C274"/>
    <mergeCell ref="B275:C275"/>
    <mergeCell ref="B266:C266"/>
    <mergeCell ref="B267:C267"/>
    <mergeCell ref="B268:C268"/>
    <mergeCell ref="B269:C269"/>
    <mergeCell ref="B270:C270"/>
    <mergeCell ref="B261:C261"/>
    <mergeCell ref="B262:C262"/>
    <mergeCell ref="B263:C263"/>
    <mergeCell ref="B264:C264"/>
    <mergeCell ref="B265:C265"/>
    <mergeCell ref="B256:C256"/>
    <mergeCell ref="B257:C257"/>
    <mergeCell ref="B258:C258"/>
    <mergeCell ref="B259:C259"/>
    <mergeCell ref="B260:C260"/>
    <mergeCell ref="B251:C251"/>
    <mergeCell ref="B252:C252"/>
    <mergeCell ref="B253:C253"/>
    <mergeCell ref="B254:C254"/>
    <mergeCell ref="B255:C255"/>
    <mergeCell ref="A245:B245"/>
    <mergeCell ref="C245:G245"/>
    <mergeCell ref="A247:G247"/>
    <mergeCell ref="B249:C249"/>
    <mergeCell ref="B250:C250"/>
    <mergeCell ref="B240:C240"/>
    <mergeCell ref="B241:C241"/>
    <mergeCell ref="A242:F242"/>
    <mergeCell ref="A244:B244"/>
    <mergeCell ref="C244:G244"/>
    <mergeCell ref="A234:G234"/>
    <mergeCell ref="B236:C236"/>
    <mergeCell ref="B237:C237"/>
    <mergeCell ref="B238:C238"/>
    <mergeCell ref="B239:C239"/>
    <mergeCell ref="A229:F229"/>
    <mergeCell ref="A231:B231"/>
    <mergeCell ref="C231:G231"/>
    <mergeCell ref="A232:B232"/>
    <mergeCell ref="C232:G232"/>
    <mergeCell ref="B224:C224"/>
    <mergeCell ref="B225:C225"/>
    <mergeCell ref="B226:C226"/>
    <mergeCell ref="B227:C227"/>
    <mergeCell ref="B228:C228"/>
    <mergeCell ref="A219:B219"/>
    <mergeCell ref="C219:G219"/>
    <mergeCell ref="A220:B220"/>
    <mergeCell ref="C220:G220"/>
    <mergeCell ref="A222:G222"/>
    <mergeCell ref="A212:G212"/>
    <mergeCell ref="B214:C214"/>
    <mergeCell ref="B215:C215"/>
    <mergeCell ref="B216:C216"/>
    <mergeCell ref="A217:F217"/>
    <mergeCell ref="B206:C206"/>
    <mergeCell ref="A207:F207"/>
    <mergeCell ref="A209:B209"/>
    <mergeCell ref="C209:G209"/>
    <mergeCell ref="A210:B210"/>
    <mergeCell ref="C210:G21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200:C200"/>
    <mergeCell ref="A190:G190"/>
    <mergeCell ref="B192:C192"/>
    <mergeCell ref="B193:C193"/>
    <mergeCell ref="B194:C194"/>
    <mergeCell ref="B195:C195"/>
    <mergeCell ref="B184:C184"/>
    <mergeCell ref="A185:F185"/>
    <mergeCell ref="A187:B187"/>
    <mergeCell ref="C187:G187"/>
    <mergeCell ref="A188:B188"/>
    <mergeCell ref="C188:G188"/>
    <mergeCell ref="A178:B178"/>
    <mergeCell ref="C178:G178"/>
    <mergeCell ref="A180:G180"/>
    <mergeCell ref="B182:C182"/>
    <mergeCell ref="B183:C183"/>
    <mergeCell ref="B173:C173"/>
    <mergeCell ref="B174:C174"/>
    <mergeCell ref="A175:F175"/>
    <mergeCell ref="A177:B177"/>
    <mergeCell ref="C177:G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A152:G152"/>
    <mergeCell ref="B154:C154"/>
    <mergeCell ref="B155:C155"/>
    <mergeCell ref="B156:C156"/>
    <mergeCell ref="B157:C157"/>
    <mergeCell ref="B146:C146"/>
    <mergeCell ref="A147:F147"/>
    <mergeCell ref="A149:B149"/>
    <mergeCell ref="C149:G149"/>
    <mergeCell ref="A150:B150"/>
    <mergeCell ref="C150:G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A126:B126"/>
    <mergeCell ref="C126:G126"/>
    <mergeCell ref="A127:B127"/>
    <mergeCell ref="C127:G127"/>
    <mergeCell ref="A129:G129"/>
    <mergeCell ref="A119:G119"/>
    <mergeCell ref="B121:C121"/>
    <mergeCell ref="B122:C122"/>
    <mergeCell ref="B123:C123"/>
    <mergeCell ref="A124:F124"/>
    <mergeCell ref="B113:C113"/>
    <mergeCell ref="A114:F114"/>
    <mergeCell ref="A116:B116"/>
    <mergeCell ref="C116:G116"/>
    <mergeCell ref="A117:B117"/>
    <mergeCell ref="C117:G117"/>
    <mergeCell ref="A107:G107"/>
    <mergeCell ref="B109:C109"/>
    <mergeCell ref="B110:C110"/>
    <mergeCell ref="B111:C111"/>
    <mergeCell ref="B112:C112"/>
    <mergeCell ref="A102:F102"/>
    <mergeCell ref="A104:B104"/>
    <mergeCell ref="C104:G104"/>
    <mergeCell ref="A105:B105"/>
    <mergeCell ref="C105:G105"/>
    <mergeCell ref="B97:C97"/>
    <mergeCell ref="B98:C98"/>
    <mergeCell ref="B99:C99"/>
    <mergeCell ref="B100:C100"/>
    <mergeCell ref="B101:C101"/>
    <mergeCell ref="A92:B92"/>
    <mergeCell ref="C92:G92"/>
    <mergeCell ref="A93:B93"/>
    <mergeCell ref="C93:G93"/>
    <mergeCell ref="A95:G95"/>
    <mergeCell ref="A85:G85"/>
    <mergeCell ref="B87:C87"/>
    <mergeCell ref="B88:C88"/>
    <mergeCell ref="B89:C89"/>
    <mergeCell ref="A90:F90"/>
    <mergeCell ref="B79:C79"/>
    <mergeCell ref="A80:F80"/>
    <mergeCell ref="A82:B82"/>
    <mergeCell ref="C82:G82"/>
    <mergeCell ref="A83:B83"/>
    <mergeCell ref="C83:G83"/>
    <mergeCell ref="A73:G73"/>
    <mergeCell ref="B75:C75"/>
    <mergeCell ref="B76:C76"/>
    <mergeCell ref="B77:C77"/>
    <mergeCell ref="B78:C78"/>
    <mergeCell ref="B67:C67"/>
    <mergeCell ref="A68:F68"/>
    <mergeCell ref="A70:B70"/>
    <mergeCell ref="C70:G70"/>
    <mergeCell ref="A71:B71"/>
    <mergeCell ref="C71:G71"/>
    <mergeCell ref="A61:G61"/>
    <mergeCell ref="B63:C63"/>
    <mergeCell ref="B64:C64"/>
    <mergeCell ref="B65:C65"/>
    <mergeCell ref="B66:C66"/>
    <mergeCell ref="A56:F56"/>
    <mergeCell ref="A58:B58"/>
    <mergeCell ref="C58:G58"/>
    <mergeCell ref="A59:B59"/>
    <mergeCell ref="C59:G59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A40:B40"/>
    <mergeCell ref="C40:G40"/>
    <mergeCell ref="A42:G42"/>
    <mergeCell ref="B44:C44"/>
    <mergeCell ref="B45:C45"/>
    <mergeCell ref="B34:C34"/>
    <mergeCell ref="B35:C35"/>
    <mergeCell ref="B36:C36"/>
    <mergeCell ref="A37:F37"/>
    <mergeCell ref="A39:B39"/>
    <mergeCell ref="C39:G39"/>
    <mergeCell ref="A28:G28"/>
    <mergeCell ref="B30:C30"/>
    <mergeCell ref="B31:C31"/>
    <mergeCell ref="B32:C32"/>
    <mergeCell ref="B33:C33"/>
    <mergeCell ref="A23:F23"/>
    <mergeCell ref="A25:B25"/>
    <mergeCell ref="C25:G25"/>
    <mergeCell ref="A26:B26"/>
    <mergeCell ref="C26:G26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workbookViewId="0"/>
  </sheetViews>
  <sheetFormatPr defaultRowHeight="10.199999999999999"/>
  <cols>
    <col min="1" max="1" width="11.5" customWidth="1"/>
    <col min="2" max="2" width="15.25" customWidth="1"/>
    <col min="3" max="3" width="57.25" customWidth="1"/>
    <col min="4" max="12" width="22.875" customWidth="1"/>
  </cols>
  <sheetData>
    <row r="1" spans="1:13" ht="15" customHeight="1"/>
    <row r="2" spans="1:13" ht="25.05" customHeight="1">
      <c r="A2" s="17" t="s">
        <v>875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/>
    <row r="4" spans="1:13" ht="25.05" customHeight="1">
      <c r="A4" s="17" t="s">
        <v>876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5.05" customHeight="1"/>
    <row r="6" spans="1:13" ht="49.95" customHeight="1">
      <c r="A6" s="19" t="s">
        <v>376</v>
      </c>
      <c r="B6" s="19" t="s">
        <v>45</v>
      </c>
      <c r="C6" s="19" t="s">
        <v>877</v>
      </c>
      <c r="D6" s="19" t="s">
        <v>878</v>
      </c>
      <c r="E6" s="19"/>
      <c r="F6" s="19"/>
      <c r="G6" s="19" t="s">
        <v>879</v>
      </c>
      <c r="H6" s="19"/>
      <c r="I6" s="19"/>
      <c r="J6" s="19" t="s">
        <v>880</v>
      </c>
      <c r="K6" s="19"/>
      <c r="L6" s="19"/>
    </row>
    <row r="7" spans="1:13" ht="49.95" customHeight="1">
      <c r="A7" s="19"/>
      <c r="B7" s="19"/>
      <c r="C7" s="19"/>
      <c r="D7" s="6" t="s">
        <v>881</v>
      </c>
      <c r="E7" s="6" t="s">
        <v>882</v>
      </c>
      <c r="F7" s="6" t="s">
        <v>883</v>
      </c>
      <c r="G7" s="6" t="s">
        <v>881</v>
      </c>
      <c r="H7" s="6" t="s">
        <v>882</v>
      </c>
      <c r="I7" s="6" t="s">
        <v>884</v>
      </c>
      <c r="J7" s="6" t="s">
        <v>881</v>
      </c>
      <c r="K7" s="6" t="s">
        <v>882</v>
      </c>
      <c r="L7" s="6" t="s">
        <v>885</v>
      </c>
    </row>
    <row r="8" spans="1:13" ht="25.05" customHeight="1">
      <c r="A8" s="6" t="s">
        <v>383</v>
      </c>
      <c r="B8" s="6" t="s">
        <v>483</v>
      </c>
      <c r="C8" s="6" t="s">
        <v>484</v>
      </c>
      <c r="D8" s="6" t="s">
        <v>485</v>
      </c>
      <c r="E8" s="6" t="s">
        <v>486</v>
      </c>
      <c r="F8" s="6" t="s">
        <v>487</v>
      </c>
      <c r="G8" s="6" t="s">
        <v>488</v>
      </c>
      <c r="H8" s="6" t="s">
        <v>489</v>
      </c>
      <c r="I8" s="6" t="s">
        <v>548</v>
      </c>
      <c r="J8" s="6" t="s">
        <v>550</v>
      </c>
      <c r="K8" s="6" t="s">
        <v>552</v>
      </c>
      <c r="L8" s="6" t="s">
        <v>554</v>
      </c>
    </row>
    <row r="9" spans="1:13">
      <c r="A9" s="6" t="s">
        <v>386</v>
      </c>
      <c r="B9" s="6" t="s">
        <v>386</v>
      </c>
      <c r="C9" s="6" t="s">
        <v>386</v>
      </c>
      <c r="D9" s="6" t="s">
        <v>386</v>
      </c>
      <c r="E9" s="6" t="s">
        <v>386</v>
      </c>
      <c r="F9" s="6" t="s">
        <v>386</v>
      </c>
      <c r="G9" s="6" t="s">
        <v>386</v>
      </c>
      <c r="H9" s="6" t="s">
        <v>386</v>
      </c>
      <c r="I9" s="6" t="s">
        <v>386</v>
      </c>
      <c r="J9" s="6" t="s">
        <v>386</v>
      </c>
      <c r="K9" s="6" t="s">
        <v>386</v>
      </c>
      <c r="L9" s="6" t="s">
        <v>386</v>
      </c>
    </row>
    <row r="10" spans="1:13" ht="15" customHeight="1"/>
    <row r="11" spans="1:13" ht="25.05" customHeight="1">
      <c r="A11" s="17" t="s">
        <v>886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/>
    <row r="13" spans="1:13" ht="25.05" customHeight="1">
      <c r="A13" s="17" t="s">
        <v>887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5.05" customHeight="1"/>
    <row r="15" spans="1:13" ht="49.95" customHeight="1">
      <c r="A15" s="19" t="s">
        <v>376</v>
      </c>
      <c r="B15" s="19" t="s">
        <v>45</v>
      </c>
      <c r="C15" s="19" t="s">
        <v>877</v>
      </c>
      <c r="D15" s="19" t="s">
        <v>878</v>
      </c>
      <c r="E15" s="19"/>
      <c r="F15" s="19"/>
      <c r="G15" s="19" t="s">
        <v>879</v>
      </c>
      <c r="H15" s="19"/>
      <c r="I15" s="19"/>
      <c r="J15" s="19" t="s">
        <v>880</v>
      </c>
      <c r="K15" s="19"/>
      <c r="L15" s="19"/>
    </row>
    <row r="16" spans="1:13" ht="49.95" customHeight="1">
      <c r="A16" s="19"/>
      <c r="B16" s="19"/>
      <c r="C16" s="19"/>
      <c r="D16" s="6" t="s">
        <v>881</v>
      </c>
      <c r="E16" s="6" t="s">
        <v>882</v>
      </c>
      <c r="F16" s="6" t="s">
        <v>883</v>
      </c>
      <c r="G16" s="6" t="s">
        <v>881</v>
      </c>
      <c r="H16" s="6" t="s">
        <v>882</v>
      </c>
      <c r="I16" s="6" t="s">
        <v>884</v>
      </c>
      <c r="J16" s="6" t="s">
        <v>881</v>
      </c>
      <c r="K16" s="6" t="s">
        <v>882</v>
      </c>
      <c r="L16" s="6" t="s">
        <v>885</v>
      </c>
    </row>
    <row r="17" spans="1:12" ht="25.05" customHeight="1">
      <c r="A17" s="6" t="s">
        <v>383</v>
      </c>
      <c r="B17" s="6" t="s">
        <v>483</v>
      </c>
      <c r="C17" s="6" t="s">
        <v>484</v>
      </c>
      <c r="D17" s="6" t="s">
        <v>485</v>
      </c>
      <c r="E17" s="6" t="s">
        <v>486</v>
      </c>
      <c r="F17" s="6" t="s">
        <v>487</v>
      </c>
      <c r="G17" s="6" t="s">
        <v>488</v>
      </c>
      <c r="H17" s="6" t="s">
        <v>489</v>
      </c>
      <c r="I17" s="6" t="s">
        <v>548</v>
      </c>
      <c r="J17" s="6" t="s">
        <v>550</v>
      </c>
      <c r="K17" s="6" t="s">
        <v>552</v>
      </c>
      <c r="L17" s="6" t="s">
        <v>554</v>
      </c>
    </row>
    <row r="18" spans="1:12" ht="25.05" customHeight="1">
      <c r="A18" s="6" t="s">
        <v>383</v>
      </c>
      <c r="B18" s="6" t="s">
        <v>67</v>
      </c>
      <c r="C18" s="7" t="s">
        <v>888</v>
      </c>
      <c r="D18" s="10">
        <v>400</v>
      </c>
      <c r="E18" s="10">
        <v>20302.6525</v>
      </c>
      <c r="F18" s="10">
        <v>8121061</v>
      </c>
      <c r="G18" s="10">
        <v>400</v>
      </c>
      <c r="H18" s="10">
        <v>20302.6525</v>
      </c>
      <c r="I18" s="10">
        <v>8121061</v>
      </c>
      <c r="J18" s="10">
        <v>400</v>
      </c>
      <c r="K18" s="10">
        <v>20302.6525</v>
      </c>
      <c r="L18" s="10">
        <v>8121061</v>
      </c>
    </row>
    <row r="19" spans="1:12" ht="25.05" customHeight="1">
      <c r="A19" s="6" t="s">
        <v>483</v>
      </c>
      <c r="B19" s="6" t="s">
        <v>67</v>
      </c>
      <c r="C19" s="7" t="s">
        <v>889</v>
      </c>
      <c r="D19" s="10">
        <v>50</v>
      </c>
      <c r="E19" s="10">
        <v>6500</v>
      </c>
      <c r="F19" s="10">
        <v>325000</v>
      </c>
      <c r="G19" s="10">
        <v>50</v>
      </c>
      <c r="H19" s="10">
        <v>6500</v>
      </c>
      <c r="I19" s="10">
        <v>325000</v>
      </c>
      <c r="J19" s="10">
        <v>50</v>
      </c>
      <c r="K19" s="10">
        <v>6500</v>
      </c>
      <c r="L19" s="10">
        <v>325000</v>
      </c>
    </row>
    <row r="20" spans="1:12" ht="25.05" customHeight="1">
      <c r="A20" s="6" t="s">
        <v>484</v>
      </c>
      <c r="B20" s="6" t="s">
        <v>67</v>
      </c>
      <c r="C20" s="7" t="s">
        <v>890</v>
      </c>
      <c r="D20" s="10">
        <v>30</v>
      </c>
      <c r="E20" s="10">
        <v>135000</v>
      </c>
      <c r="F20" s="10">
        <v>4050000</v>
      </c>
      <c r="G20" s="10">
        <v>40</v>
      </c>
      <c r="H20" s="10">
        <v>133750</v>
      </c>
      <c r="I20" s="10">
        <v>5350000</v>
      </c>
      <c r="J20" s="10">
        <v>40</v>
      </c>
      <c r="K20" s="10">
        <v>133750</v>
      </c>
      <c r="L20" s="10">
        <v>5350000</v>
      </c>
    </row>
    <row r="21" spans="1:12" ht="25.05" customHeight="1">
      <c r="A21" s="6" t="s">
        <v>485</v>
      </c>
      <c r="B21" s="6" t="s">
        <v>67</v>
      </c>
      <c r="C21" s="7" t="s">
        <v>891</v>
      </c>
      <c r="D21" s="10">
        <v>135</v>
      </c>
      <c r="E21" s="10">
        <v>900</v>
      </c>
      <c r="F21" s="10">
        <v>121500</v>
      </c>
      <c r="G21" s="10">
        <v>135</v>
      </c>
      <c r="H21" s="10">
        <v>900</v>
      </c>
      <c r="I21" s="10">
        <v>121500</v>
      </c>
      <c r="J21" s="10">
        <v>135</v>
      </c>
      <c r="K21" s="10">
        <v>900</v>
      </c>
      <c r="L21" s="10">
        <v>121500</v>
      </c>
    </row>
    <row r="22" spans="1:12" ht="25.05" customHeight="1">
      <c r="A22" s="6" t="s">
        <v>486</v>
      </c>
      <c r="B22" s="6" t="s">
        <v>67</v>
      </c>
      <c r="C22" s="7" t="s">
        <v>892</v>
      </c>
      <c r="D22" s="10">
        <v>75</v>
      </c>
      <c r="E22" s="10">
        <v>37600</v>
      </c>
      <c r="F22" s="10">
        <v>2820000</v>
      </c>
      <c r="G22" s="10">
        <v>75</v>
      </c>
      <c r="H22" s="10">
        <v>37600</v>
      </c>
      <c r="I22" s="10">
        <v>2820000</v>
      </c>
      <c r="J22" s="10">
        <v>75</v>
      </c>
      <c r="K22" s="10">
        <v>37600</v>
      </c>
      <c r="L22" s="10">
        <v>2820000</v>
      </c>
    </row>
    <row r="23" spans="1:12" ht="25.05" customHeight="1">
      <c r="A23" s="6" t="s">
        <v>487</v>
      </c>
      <c r="B23" s="6" t="s">
        <v>67</v>
      </c>
      <c r="C23" s="7" t="s">
        <v>893</v>
      </c>
      <c r="D23" s="10">
        <v>30</v>
      </c>
      <c r="E23" s="10">
        <v>46000</v>
      </c>
      <c r="F23" s="10">
        <v>1380000</v>
      </c>
      <c r="G23" s="10">
        <v>30</v>
      </c>
      <c r="H23" s="10">
        <v>46000</v>
      </c>
      <c r="I23" s="10">
        <v>1380000</v>
      </c>
      <c r="J23" s="10">
        <v>30</v>
      </c>
      <c r="K23" s="10">
        <v>46000</v>
      </c>
      <c r="L23" s="10">
        <v>1380000</v>
      </c>
    </row>
    <row r="24" spans="1:12" ht="25.05" customHeight="1">
      <c r="A24" s="29" t="s">
        <v>503</v>
      </c>
      <c r="B24" s="29"/>
      <c r="C24" s="29"/>
      <c r="D24" s="11" t="s">
        <v>386</v>
      </c>
      <c r="E24" s="11" t="s">
        <v>386</v>
      </c>
      <c r="F24" s="11">
        <f>SUM(F18:F23)</f>
        <v>16817561</v>
      </c>
      <c r="G24" s="11" t="s">
        <v>386</v>
      </c>
      <c r="H24" s="11" t="s">
        <v>386</v>
      </c>
      <c r="I24" s="11">
        <f>SUM(I18:I23)</f>
        <v>18117561</v>
      </c>
      <c r="J24" s="11" t="s">
        <v>386</v>
      </c>
      <c r="K24" s="11" t="s">
        <v>386</v>
      </c>
      <c r="L24" s="11">
        <f>SUM(L18:L23)</f>
        <v>18117561</v>
      </c>
    </row>
    <row r="25" spans="1:12" ht="15" customHeight="1"/>
    <row r="26" spans="1:12" ht="25.05" customHeight="1">
      <c r="A26" s="17" t="s">
        <v>894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25.05" customHeight="1"/>
    <row r="28" spans="1:12" ht="49.95" customHeight="1">
      <c r="A28" s="19" t="s">
        <v>376</v>
      </c>
      <c r="B28" s="19" t="s">
        <v>45</v>
      </c>
      <c r="C28" s="19" t="s">
        <v>877</v>
      </c>
      <c r="D28" s="19" t="s">
        <v>878</v>
      </c>
      <c r="E28" s="19"/>
      <c r="F28" s="19"/>
      <c r="G28" s="19" t="s">
        <v>879</v>
      </c>
      <c r="H28" s="19"/>
      <c r="I28" s="19"/>
      <c r="J28" s="19" t="s">
        <v>880</v>
      </c>
      <c r="K28" s="19"/>
      <c r="L28" s="19"/>
    </row>
    <row r="29" spans="1:12" ht="49.95" customHeight="1">
      <c r="A29" s="19"/>
      <c r="B29" s="19"/>
      <c r="C29" s="19"/>
      <c r="D29" s="6" t="s">
        <v>881</v>
      </c>
      <c r="E29" s="6" t="s">
        <v>882</v>
      </c>
      <c r="F29" s="6" t="s">
        <v>883</v>
      </c>
      <c r="G29" s="6" t="s">
        <v>881</v>
      </c>
      <c r="H29" s="6" t="s">
        <v>882</v>
      </c>
      <c r="I29" s="6" t="s">
        <v>884</v>
      </c>
      <c r="J29" s="6" t="s">
        <v>881</v>
      </c>
      <c r="K29" s="6" t="s">
        <v>882</v>
      </c>
      <c r="L29" s="6" t="s">
        <v>885</v>
      </c>
    </row>
    <row r="30" spans="1:12" ht="25.05" customHeight="1">
      <c r="A30" s="6" t="s">
        <v>383</v>
      </c>
      <c r="B30" s="6" t="s">
        <v>483</v>
      </c>
      <c r="C30" s="6" t="s">
        <v>484</v>
      </c>
      <c r="D30" s="6" t="s">
        <v>485</v>
      </c>
      <c r="E30" s="6" t="s">
        <v>486</v>
      </c>
      <c r="F30" s="6" t="s">
        <v>487</v>
      </c>
      <c r="G30" s="6" t="s">
        <v>488</v>
      </c>
      <c r="H30" s="6" t="s">
        <v>489</v>
      </c>
      <c r="I30" s="6" t="s">
        <v>548</v>
      </c>
      <c r="J30" s="6" t="s">
        <v>550</v>
      </c>
      <c r="K30" s="6" t="s">
        <v>552</v>
      </c>
      <c r="L30" s="6" t="s">
        <v>554</v>
      </c>
    </row>
    <row r="31" spans="1:12" ht="25.05" customHeight="1">
      <c r="A31" s="6" t="s">
        <v>383</v>
      </c>
      <c r="B31" s="6" t="s">
        <v>67</v>
      </c>
      <c r="C31" s="7" t="s">
        <v>895</v>
      </c>
      <c r="D31" s="10">
        <v>133.33000000000001</v>
      </c>
      <c r="E31" s="10">
        <v>120762.62</v>
      </c>
      <c r="F31" s="10">
        <v>16101280.124600001</v>
      </c>
      <c r="G31" s="10">
        <v>133.33000000000001</v>
      </c>
      <c r="H31" s="10">
        <v>120762.62</v>
      </c>
      <c r="I31" s="10">
        <v>16101280.124600001</v>
      </c>
      <c r="J31" s="10">
        <v>133.33000000000001</v>
      </c>
      <c r="K31" s="10">
        <v>120762.62</v>
      </c>
      <c r="L31" s="10">
        <v>16101280.124600001</v>
      </c>
    </row>
    <row r="32" spans="1:12" ht="25.05" customHeight="1">
      <c r="A32" s="6" t="s">
        <v>483</v>
      </c>
      <c r="B32" s="6" t="s">
        <v>67</v>
      </c>
      <c r="C32" s="7" t="s">
        <v>896</v>
      </c>
      <c r="D32" s="10">
        <v>95.83</v>
      </c>
      <c r="E32" s="10">
        <v>129740.88</v>
      </c>
      <c r="F32" s="10">
        <v>12433068.530400001</v>
      </c>
      <c r="G32" s="10">
        <v>95.83</v>
      </c>
      <c r="H32" s="10">
        <v>129740.88</v>
      </c>
      <c r="I32" s="10">
        <v>12433068.530400001</v>
      </c>
      <c r="J32" s="10">
        <v>95.83</v>
      </c>
      <c r="K32" s="10">
        <v>129740.88</v>
      </c>
      <c r="L32" s="10">
        <v>12433068.530400001</v>
      </c>
    </row>
    <row r="33" spans="1:12" ht="25.05" customHeight="1">
      <c r="A33" s="6" t="s">
        <v>484</v>
      </c>
      <c r="B33" s="6" t="s">
        <v>67</v>
      </c>
      <c r="C33" s="7" t="s">
        <v>897</v>
      </c>
      <c r="D33" s="10">
        <v>2</v>
      </c>
      <c r="E33" s="10">
        <v>3982760.04</v>
      </c>
      <c r="F33" s="10">
        <v>7965520.0800000001</v>
      </c>
      <c r="G33" s="10">
        <v>2</v>
      </c>
      <c r="H33" s="10">
        <v>3982760.04</v>
      </c>
      <c r="I33" s="10">
        <v>7965520.0800000001</v>
      </c>
      <c r="J33" s="10">
        <v>2</v>
      </c>
      <c r="K33" s="10">
        <v>3982760.04</v>
      </c>
      <c r="L33" s="10">
        <v>7965520.0800000001</v>
      </c>
    </row>
    <row r="34" spans="1:12" ht="25.05" customHeight="1">
      <c r="A34" s="6" t="s">
        <v>485</v>
      </c>
      <c r="B34" s="6" t="s">
        <v>67</v>
      </c>
      <c r="C34" s="7" t="s">
        <v>898</v>
      </c>
      <c r="D34" s="10">
        <v>116.66</v>
      </c>
      <c r="E34" s="10">
        <v>129740.88</v>
      </c>
      <c r="F34" s="10">
        <v>15135571.060799999</v>
      </c>
      <c r="G34" s="10">
        <v>116.66</v>
      </c>
      <c r="H34" s="10">
        <v>129740.88</v>
      </c>
      <c r="I34" s="10">
        <v>15135571.060799999</v>
      </c>
      <c r="J34" s="10">
        <v>116.66</v>
      </c>
      <c r="K34" s="10">
        <v>129740.88</v>
      </c>
      <c r="L34" s="10">
        <v>15135571.060799999</v>
      </c>
    </row>
    <row r="35" spans="1:12" ht="25.05" customHeight="1">
      <c r="A35" s="6" t="s">
        <v>486</v>
      </c>
      <c r="B35" s="6" t="s">
        <v>67</v>
      </c>
      <c r="C35" s="7" t="s">
        <v>899</v>
      </c>
      <c r="D35" s="10">
        <v>104.16</v>
      </c>
      <c r="E35" s="10">
        <v>129740.88</v>
      </c>
      <c r="F35" s="10">
        <v>13513810.060799999</v>
      </c>
      <c r="G35" s="10">
        <v>104.16</v>
      </c>
      <c r="H35" s="10">
        <v>129740.88</v>
      </c>
      <c r="I35" s="10">
        <v>13513810.060799999</v>
      </c>
      <c r="J35" s="10">
        <v>104.16</v>
      </c>
      <c r="K35" s="10">
        <v>129740.88</v>
      </c>
      <c r="L35" s="10">
        <v>13513810.060799999</v>
      </c>
    </row>
    <row r="36" spans="1:12" ht="25.05" customHeight="1">
      <c r="A36" s="6" t="s">
        <v>487</v>
      </c>
      <c r="B36" s="6" t="s">
        <v>67</v>
      </c>
      <c r="C36" s="7" t="s">
        <v>900</v>
      </c>
      <c r="D36" s="10">
        <v>31570</v>
      </c>
      <c r="E36" s="10">
        <v>130.78</v>
      </c>
      <c r="F36" s="10">
        <v>4128724.6</v>
      </c>
      <c r="G36" s="10">
        <v>31570</v>
      </c>
      <c r="H36" s="10">
        <v>130.78</v>
      </c>
      <c r="I36" s="10">
        <v>4128724.6</v>
      </c>
      <c r="J36" s="10">
        <v>31570</v>
      </c>
      <c r="K36" s="10">
        <v>130.78</v>
      </c>
      <c r="L36" s="10">
        <v>4128724.6</v>
      </c>
    </row>
    <row r="37" spans="1:12" ht="25.05" customHeight="1">
      <c r="A37" s="6" t="s">
        <v>488</v>
      </c>
      <c r="B37" s="6" t="s">
        <v>67</v>
      </c>
      <c r="C37" s="7" t="s">
        <v>901</v>
      </c>
      <c r="D37" s="10">
        <v>95.83</v>
      </c>
      <c r="E37" s="10">
        <v>129740.88</v>
      </c>
      <c r="F37" s="10">
        <v>12433068.530400001</v>
      </c>
      <c r="G37" s="10">
        <v>95.83</v>
      </c>
      <c r="H37" s="10">
        <v>129740.88</v>
      </c>
      <c r="I37" s="10">
        <v>12433068.530400001</v>
      </c>
      <c r="J37" s="10">
        <v>95.83</v>
      </c>
      <c r="K37" s="10">
        <v>129740.88</v>
      </c>
      <c r="L37" s="10">
        <v>12433068.530400001</v>
      </c>
    </row>
    <row r="38" spans="1:12" ht="25.05" customHeight="1">
      <c r="A38" s="6" t="s">
        <v>489</v>
      </c>
      <c r="B38" s="6" t="s">
        <v>67</v>
      </c>
      <c r="C38" s="7" t="s">
        <v>902</v>
      </c>
      <c r="D38" s="10">
        <v>116.66</v>
      </c>
      <c r="E38" s="10">
        <v>129740.88</v>
      </c>
      <c r="F38" s="10">
        <v>15135571.060799999</v>
      </c>
      <c r="G38" s="10">
        <v>116.66</v>
      </c>
      <c r="H38" s="10">
        <v>129740.88</v>
      </c>
      <c r="I38" s="10">
        <v>15135571.060799999</v>
      </c>
      <c r="J38" s="10">
        <v>116.66</v>
      </c>
      <c r="K38" s="10">
        <v>129740.88</v>
      </c>
      <c r="L38" s="10">
        <v>15135571.060799999</v>
      </c>
    </row>
    <row r="39" spans="1:12" ht="25.05" customHeight="1">
      <c r="A39" s="6" t="s">
        <v>548</v>
      </c>
      <c r="B39" s="6" t="s">
        <v>67</v>
      </c>
      <c r="C39" s="7" t="s">
        <v>903</v>
      </c>
      <c r="D39" s="10">
        <v>141.66999999999999</v>
      </c>
      <c r="E39" s="10">
        <v>159093.82</v>
      </c>
      <c r="F39" s="10">
        <v>22538821.479400001</v>
      </c>
      <c r="G39" s="10">
        <v>141.66999999999999</v>
      </c>
      <c r="H39" s="10">
        <v>159093.82</v>
      </c>
      <c r="I39" s="10">
        <v>22538821.479400001</v>
      </c>
      <c r="J39" s="10">
        <v>141.66999999999999</v>
      </c>
      <c r="K39" s="10">
        <v>159093.82</v>
      </c>
      <c r="L39" s="10">
        <v>22538821.479400001</v>
      </c>
    </row>
    <row r="40" spans="1:12" ht="25.05" customHeight="1">
      <c r="A40" s="6" t="s">
        <v>550</v>
      </c>
      <c r="B40" s="6" t="s">
        <v>67</v>
      </c>
      <c r="C40" s="7" t="s">
        <v>904</v>
      </c>
      <c r="D40" s="10">
        <v>37.5</v>
      </c>
      <c r="E40" s="10">
        <v>129740.88</v>
      </c>
      <c r="F40" s="10">
        <v>4865283</v>
      </c>
      <c r="G40" s="10">
        <v>37.5</v>
      </c>
      <c r="H40" s="10">
        <v>129740.88</v>
      </c>
      <c r="I40" s="10">
        <v>4865283</v>
      </c>
      <c r="J40" s="10">
        <v>37.5</v>
      </c>
      <c r="K40" s="10">
        <v>129740.88</v>
      </c>
      <c r="L40" s="10">
        <v>4865283</v>
      </c>
    </row>
    <row r="41" spans="1:12" ht="25.05" customHeight="1">
      <c r="A41" s="6" t="s">
        <v>552</v>
      </c>
      <c r="B41" s="6" t="s">
        <v>67</v>
      </c>
      <c r="C41" s="7" t="s">
        <v>905</v>
      </c>
      <c r="D41" s="10">
        <v>87.5</v>
      </c>
      <c r="E41" s="10">
        <v>159093.82</v>
      </c>
      <c r="F41" s="10">
        <v>13920709.25</v>
      </c>
      <c r="G41" s="10">
        <v>87.5</v>
      </c>
      <c r="H41" s="10">
        <v>159093.82</v>
      </c>
      <c r="I41" s="10">
        <v>13920709.25</v>
      </c>
      <c r="J41" s="10">
        <v>87.5</v>
      </c>
      <c r="K41" s="10">
        <v>159093.82</v>
      </c>
      <c r="L41" s="10">
        <v>13920709.25</v>
      </c>
    </row>
    <row r="42" spans="1:12" ht="25.05" customHeight="1">
      <c r="A42" s="29" t="s">
        <v>503</v>
      </c>
      <c r="B42" s="29"/>
      <c r="C42" s="29"/>
      <c r="D42" s="11" t="s">
        <v>386</v>
      </c>
      <c r="E42" s="11" t="s">
        <v>386</v>
      </c>
      <c r="F42" s="11">
        <f>SUM(F31:F41)</f>
        <v>138171427.77719998</v>
      </c>
      <c r="G42" s="11" t="s">
        <v>386</v>
      </c>
      <c r="H42" s="11" t="s">
        <v>386</v>
      </c>
      <c r="I42" s="11">
        <f>SUM(I31:I41)</f>
        <v>138171427.77719998</v>
      </c>
      <c r="J42" s="11" t="s">
        <v>386</v>
      </c>
      <c r="K42" s="11" t="s">
        <v>386</v>
      </c>
      <c r="L42" s="11">
        <f>SUM(L31:L41)</f>
        <v>138171427.77719998</v>
      </c>
    </row>
    <row r="43" spans="1:12" ht="15" customHeight="1"/>
    <row r="44" spans="1:12" ht="25.05" customHeight="1">
      <c r="A44" s="17" t="s">
        <v>906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25.05" customHeight="1"/>
    <row r="46" spans="1:12" ht="49.95" customHeight="1">
      <c r="A46" s="19" t="s">
        <v>376</v>
      </c>
      <c r="B46" s="19" t="s">
        <v>45</v>
      </c>
      <c r="C46" s="19" t="s">
        <v>877</v>
      </c>
      <c r="D46" s="19" t="s">
        <v>878</v>
      </c>
      <c r="E46" s="19"/>
      <c r="F46" s="19"/>
      <c r="G46" s="19" t="s">
        <v>879</v>
      </c>
      <c r="H46" s="19"/>
      <c r="I46" s="19"/>
      <c r="J46" s="19" t="s">
        <v>880</v>
      </c>
      <c r="K46" s="19"/>
      <c r="L46" s="19"/>
    </row>
    <row r="47" spans="1:12" ht="49.95" customHeight="1">
      <c r="A47" s="19"/>
      <c r="B47" s="19"/>
      <c r="C47" s="19"/>
      <c r="D47" s="6" t="s">
        <v>881</v>
      </c>
      <c r="E47" s="6" t="s">
        <v>882</v>
      </c>
      <c r="F47" s="6" t="s">
        <v>883</v>
      </c>
      <c r="G47" s="6" t="s">
        <v>881</v>
      </c>
      <c r="H47" s="6" t="s">
        <v>882</v>
      </c>
      <c r="I47" s="6" t="s">
        <v>884</v>
      </c>
      <c r="J47" s="6" t="s">
        <v>881</v>
      </c>
      <c r="K47" s="6" t="s">
        <v>882</v>
      </c>
      <c r="L47" s="6" t="s">
        <v>885</v>
      </c>
    </row>
    <row r="48" spans="1:12" ht="25.05" customHeight="1">
      <c r="A48" s="6" t="s">
        <v>383</v>
      </c>
      <c r="B48" s="6" t="s">
        <v>483</v>
      </c>
      <c r="C48" s="6" t="s">
        <v>484</v>
      </c>
      <c r="D48" s="6" t="s">
        <v>485</v>
      </c>
      <c r="E48" s="6" t="s">
        <v>486</v>
      </c>
      <c r="F48" s="6" t="s">
        <v>487</v>
      </c>
      <c r="G48" s="6" t="s">
        <v>488</v>
      </c>
      <c r="H48" s="6" t="s">
        <v>489</v>
      </c>
      <c r="I48" s="6" t="s">
        <v>548</v>
      </c>
      <c r="J48" s="6" t="s">
        <v>550</v>
      </c>
      <c r="K48" s="6" t="s">
        <v>552</v>
      </c>
      <c r="L48" s="6" t="s">
        <v>554</v>
      </c>
    </row>
    <row r="49" spans="1:13">
      <c r="A49" s="6" t="s">
        <v>386</v>
      </c>
      <c r="B49" s="6" t="s">
        <v>386</v>
      </c>
      <c r="C49" s="6" t="s">
        <v>386</v>
      </c>
      <c r="D49" s="6" t="s">
        <v>386</v>
      </c>
      <c r="E49" s="6" t="s">
        <v>386</v>
      </c>
      <c r="F49" s="6" t="s">
        <v>386</v>
      </c>
      <c r="G49" s="6" t="s">
        <v>386</v>
      </c>
      <c r="H49" s="6" t="s">
        <v>386</v>
      </c>
      <c r="I49" s="6" t="s">
        <v>386</v>
      </c>
      <c r="J49" s="6" t="s">
        <v>386</v>
      </c>
      <c r="K49" s="6" t="s">
        <v>386</v>
      </c>
      <c r="L49" s="6" t="s">
        <v>386</v>
      </c>
    </row>
    <row r="50" spans="1:13" ht="15" customHeight="1"/>
    <row r="51" spans="1:13" ht="25.05" customHeight="1">
      <c r="A51" s="17" t="s">
        <v>907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" customHeight="1"/>
    <row r="53" spans="1:13" ht="25.05" customHeight="1">
      <c r="A53" s="17" t="s">
        <v>908</v>
      </c>
      <c r="B53" s="17"/>
      <c r="C53" s="17"/>
      <c r="D53" s="17"/>
      <c r="E53" s="17"/>
      <c r="F53" s="17"/>
    </row>
    <row r="54" spans="1:13" ht="25.05" customHeight="1"/>
    <row r="55" spans="1:13" ht="49.95" customHeight="1">
      <c r="A55" s="19" t="s">
        <v>376</v>
      </c>
      <c r="B55" s="19" t="s">
        <v>45</v>
      </c>
      <c r="C55" s="19" t="s">
        <v>877</v>
      </c>
      <c r="D55" s="6" t="s">
        <v>878</v>
      </c>
      <c r="E55" s="6" t="s">
        <v>879</v>
      </c>
      <c r="F55" s="6" t="s">
        <v>880</v>
      </c>
    </row>
    <row r="56" spans="1:13" ht="49.95" customHeight="1">
      <c r="A56" s="19"/>
      <c r="B56" s="19"/>
      <c r="C56" s="19"/>
      <c r="D56" s="6" t="s">
        <v>909</v>
      </c>
      <c r="E56" s="6" t="s">
        <v>909</v>
      </c>
      <c r="F56" s="6" t="s">
        <v>909</v>
      </c>
    </row>
    <row r="57" spans="1:13" ht="25.05" customHeight="1">
      <c r="A57" s="6" t="s">
        <v>383</v>
      </c>
      <c r="B57" s="6" t="s">
        <v>483</v>
      </c>
      <c r="C57" s="6" t="s">
        <v>484</v>
      </c>
      <c r="D57" s="6" t="s">
        <v>485</v>
      </c>
      <c r="E57" s="6" t="s">
        <v>486</v>
      </c>
      <c r="F57" s="6" t="s">
        <v>487</v>
      </c>
    </row>
    <row r="58" spans="1:13" ht="25.05" customHeight="1">
      <c r="A58" s="6" t="s">
        <v>383</v>
      </c>
      <c r="B58" s="6" t="s">
        <v>73</v>
      </c>
      <c r="C58" s="7" t="s">
        <v>910</v>
      </c>
      <c r="D58" s="10">
        <v>50000</v>
      </c>
      <c r="E58" s="10">
        <v>50000</v>
      </c>
      <c r="F58" s="10">
        <v>50000</v>
      </c>
    </row>
    <row r="59" spans="1:13" ht="25.05" customHeight="1">
      <c r="A59" s="29" t="s">
        <v>503</v>
      </c>
      <c r="B59" s="29"/>
      <c r="C59" s="29"/>
      <c r="D59" s="11">
        <f>SUM(D58:D58)</f>
        <v>50000</v>
      </c>
      <c r="E59" s="11">
        <f>SUM(E58:E58)</f>
        <v>50000</v>
      </c>
      <c r="F59" s="11">
        <f>SUM(F58:F58)</f>
        <v>50000</v>
      </c>
    </row>
    <row r="60" spans="1:13" ht="15" customHeight="1"/>
    <row r="61" spans="1:13" ht="25.05" customHeight="1">
      <c r="A61" s="17" t="s">
        <v>911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5" customHeight="1"/>
    <row r="63" spans="1:13" ht="25.05" customHeight="1">
      <c r="A63" s="17" t="s">
        <v>912</v>
      </c>
      <c r="B63" s="17"/>
      <c r="C63" s="17"/>
      <c r="D63" s="17"/>
      <c r="E63" s="17"/>
      <c r="F63" s="17"/>
    </row>
    <row r="64" spans="1:13" ht="25.05" customHeight="1"/>
    <row r="65" spans="1:13" ht="49.95" customHeight="1">
      <c r="A65" s="19" t="s">
        <v>376</v>
      </c>
      <c r="B65" s="19" t="s">
        <v>45</v>
      </c>
      <c r="C65" s="19" t="s">
        <v>877</v>
      </c>
      <c r="D65" s="6" t="s">
        <v>878</v>
      </c>
      <c r="E65" s="6" t="s">
        <v>879</v>
      </c>
      <c r="F65" s="6" t="s">
        <v>880</v>
      </c>
    </row>
    <row r="66" spans="1:13" ht="49.95" customHeight="1">
      <c r="A66" s="19"/>
      <c r="B66" s="19"/>
      <c r="C66" s="19"/>
      <c r="D66" s="6" t="s">
        <v>909</v>
      </c>
      <c r="E66" s="6" t="s">
        <v>909</v>
      </c>
      <c r="F66" s="6" t="s">
        <v>909</v>
      </c>
    </row>
    <row r="67" spans="1:13" ht="25.05" customHeight="1">
      <c r="A67" s="6" t="s">
        <v>383</v>
      </c>
      <c r="B67" s="6" t="s">
        <v>483</v>
      </c>
      <c r="C67" s="6" t="s">
        <v>484</v>
      </c>
      <c r="D67" s="6" t="s">
        <v>485</v>
      </c>
      <c r="E67" s="6" t="s">
        <v>486</v>
      </c>
      <c r="F67" s="6" t="s">
        <v>487</v>
      </c>
    </row>
    <row r="68" spans="1:13" ht="25.05" customHeight="1">
      <c r="A68" s="6" t="s">
        <v>383</v>
      </c>
      <c r="B68" s="6" t="s">
        <v>79</v>
      </c>
      <c r="C68" s="7" t="s">
        <v>913</v>
      </c>
      <c r="D68" s="10">
        <v>2109240</v>
      </c>
      <c r="E68" s="10">
        <v>0</v>
      </c>
      <c r="F68" s="10">
        <v>0</v>
      </c>
    </row>
    <row r="69" spans="1:13" ht="25.05" customHeight="1">
      <c r="A69" s="6" t="s">
        <v>483</v>
      </c>
      <c r="B69" s="6" t="s">
        <v>79</v>
      </c>
      <c r="C69" s="7" t="s">
        <v>914</v>
      </c>
      <c r="D69" s="10">
        <v>230499.99999919999</v>
      </c>
      <c r="E69" s="10">
        <v>0</v>
      </c>
      <c r="F69" s="10">
        <v>0</v>
      </c>
    </row>
    <row r="70" spans="1:13" ht="25.05" customHeight="1">
      <c r="A70" s="29" t="s">
        <v>503</v>
      </c>
      <c r="B70" s="29"/>
      <c r="C70" s="29"/>
      <c r="D70" s="11">
        <f>SUM(D68:D69)</f>
        <v>2339739.9999992</v>
      </c>
      <c r="E70" s="11">
        <f>SUM(E68:E69)</f>
        <v>0</v>
      </c>
      <c r="F70" s="11">
        <f>SUM(F68:F69)</f>
        <v>0</v>
      </c>
    </row>
    <row r="71" spans="1:13" ht="15" customHeight="1"/>
    <row r="72" spans="1:13" ht="25.05" customHeight="1">
      <c r="A72" s="17" t="s">
        <v>915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" customHeight="1"/>
    <row r="74" spans="1:13" ht="25.05" customHeight="1">
      <c r="A74" s="17" t="s">
        <v>916</v>
      </c>
      <c r="B74" s="17"/>
      <c r="C74" s="17"/>
      <c r="D74" s="17"/>
      <c r="E74" s="17"/>
      <c r="F74" s="17"/>
    </row>
    <row r="75" spans="1:13" ht="25.05" customHeight="1"/>
    <row r="76" spans="1:13" ht="49.95" customHeight="1">
      <c r="A76" s="19" t="s">
        <v>376</v>
      </c>
      <c r="B76" s="19" t="s">
        <v>45</v>
      </c>
      <c r="C76" s="19" t="s">
        <v>877</v>
      </c>
      <c r="D76" s="6" t="s">
        <v>878</v>
      </c>
      <c r="E76" s="6" t="s">
        <v>879</v>
      </c>
      <c r="F76" s="6" t="s">
        <v>880</v>
      </c>
    </row>
    <row r="77" spans="1:13" ht="49.95" customHeight="1">
      <c r="A77" s="19"/>
      <c r="B77" s="19"/>
      <c r="C77" s="19"/>
      <c r="D77" s="6" t="s">
        <v>909</v>
      </c>
      <c r="E77" s="6" t="s">
        <v>909</v>
      </c>
      <c r="F77" s="6" t="s">
        <v>909</v>
      </c>
    </row>
    <row r="78" spans="1:13" ht="25.05" customHeight="1">
      <c r="A78" s="6" t="s">
        <v>383</v>
      </c>
      <c r="B78" s="6" t="s">
        <v>483</v>
      </c>
      <c r="C78" s="6" t="s">
        <v>484</v>
      </c>
      <c r="D78" s="6" t="s">
        <v>485</v>
      </c>
      <c r="E78" s="6" t="s">
        <v>486</v>
      </c>
      <c r="F78" s="6" t="s">
        <v>487</v>
      </c>
    </row>
    <row r="79" spans="1:13">
      <c r="A79" s="6" t="s">
        <v>386</v>
      </c>
      <c r="B79" s="6" t="s">
        <v>386</v>
      </c>
      <c r="C79" s="6" t="s">
        <v>386</v>
      </c>
      <c r="D79" s="6" t="s">
        <v>386</v>
      </c>
      <c r="E79" s="6" t="s">
        <v>386</v>
      </c>
      <c r="F79" s="6" t="s">
        <v>386</v>
      </c>
    </row>
    <row r="80" spans="1:13" ht="15" customHeight="1"/>
    <row r="81" spans="1:12" ht="25.05" customHeight="1">
      <c r="A81" s="17" t="s">
        <v>917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25.05" customHeight="1"/>
    <row r="83" spans="1:12" ht="49.95" customHeight="1">
      <c r="A83" s="19" t="s">
        <v>376</v>
      </c>
      <c r="B83" s="19" t="s">
        <v>45</v>
      </c>
      <c r="C83" s="19" t="s">
        <v>877</v>
      </c>
      <c r="D83" s="19" t="s">
        <v>878</v>
      </c>
      <c r="E83" s="19"/>
      <c r="F83" s="19"/>
      <c r="G83" s="19" t="s">
        <v>879</v>
      </c>
      <c r="H83" s="19"/>
      <c r="I83" s="19"/>
      <c r="J83" s="19" t="s">
        <v>880</v>
      </c>
      <c r="K83" s="19"/>
      <c r="L83" s="19"/>
    </row>
    <row r="84" spans="1:12" ht="49.95" customHeight="1">
      <c r="A84" s="19"/>
      <c r="B84" s="19"/>
      <c r="C84" s="19"/>
      <c r="D84" s="6" t="s">
        <v>918</v>
      </c>
      <c r="E84" s="6" t="s">
        <v>919</v>
      </c>
      <c r="F84" s="6" t="s">
        <v>920</v>
      </c>
      <c r="G84" s="6" t="s">
        <v>918</v>
      </c>
      <c r="H84" s="6" t="s">
        <v>919</v>
      </c>
      <c r="I84" s="6" t="s">
        <v>921</v>
      </c>
      <c r="J84" s="6" t="s">
        <v>918</v>
      </c>
      <c r="K84" s="6" t="s">
        <v>919</v>
      </c>
      <c r="L84" s="6" t="s">
        <v>922</v>
      </c>
    </row>
    <row r="85" spans="1:12" ht="25.05" customHeight="1">
      <c r="A85" s="6" t="s">
        <v>383</v>
      </c>
      <c r="B85" s="6" t="s">
        <v>483</v>
      </c>
      <c r="C85" s="6" t="s">
        <v>484</v>
      </c>
      <c r="D85" s="6" t="s">
        <v>485</v>
      </c>
      <c r="E85" s="6" t="s">
        <v>486</v>
      </c>
      <c r="F85" s="6" t="s">
        <v>487</v>
      </c>
      <c r="G85" s="6" t="s">
        <v>488</v>
      </c>
      <c r="H85" s="6" t="s">
        <v>489</v>
      </c>
      <c r="I85" s="6" t="s">
        <v>548</v>
      </c>
      <c r="J85" s="6" t="s">
        <v>550</v>
      </c>
      <c r="K85" s="6" t="s">
        <v>552</v>
      </c>
      <c r="L85" s="6" t="s">
        <v>554</v>
      </c>
    </row>
    <row r="86" spans="1:12">
      <c r="A86" s="6" t="s">
        <v>386</v>
      </c>
      <c r="B86" s="6" t="s">
        <v>386</v>
      </c>
      <c r="C86" s="6" t="s">
        <v>386</v>
      </c>
      <c r="D86" s="6" t="s">
        <v>386</v>
      </c>
      <c r="E86" s="6" t="s">
        <v>386</v>
      </c>
      <c r="F86" s="6" t="s">
        <v>386</v>
      </c>
      <c r="G86" s="6" t="s">
        <v>386</v>
      </c>
      <c r="H86" s="6" t="s">
        <v>386</v>
      </c>
      <c r="I86" s="6" t="s">
        <v>386</v>
      </c>
      <c r="J86" s="6" t="s">
        <v>386</v>
      </c>
      <c r="K86" s="6" t="s">
        <v>386</v>
      </c>
      <c r="L86" s="6" t="s">
        <v>386</v>
      </c>
    </row>
  </sheetData>
  <sheetProtection password="C613" sheet="1" objects="1" scenarios="1"/>
  <mergeCells count="56">
    <mergeCell ref="A81:L81"/>
    <mergeCell ref="A83:A84"/>
    <mergeCell ref="B83:B84"/>
    <mergeCell ref="C83:C84"/>
    <mergeCell ref="D83:F83"/>
    <mergeCell ref="G83:I83"/>
    <mergeCell ref="J83:L83"/>
    <mergeCell ref="A70:C70"/>
    <mergeCell ref="A72:M72"/>
    <mergeCell ref="A74:F74"/>
    <mergeCell ref="A76:A77"/>
    <mergeCell ref="B76:B77"/>
    <mergeCell ref="C76:C77"/>
    <mergeCell ref="A59:C59"/>
    <mergeCell ref="A61:M61"/>
    <mergeCell ref="A63:F63"/>
    <mergeCell ref="A65:A66"/>
    <mergeCell ref="B65:B66"/>
    <mergeCell ref="C65:C66"/>
    <mergeCell ref="A51:M51"/>
    <mergeCell ref="A53:F53"/>
    <mergeCell ref="A55:A56"/>
    <mergeCell ref="B55:B56"/>
    <mergeCell ref="C55:C56"/>
    <mergeCell ref="A42:C42"/>
    <mergeCell ref="A44:L44"/>
    <mergeCell ref="A46:A47"/>
    <mergeCell ref="B46:B47"/>
    <mergeCell ref="C46:C47"/>
    <mergeCell ref="D46:F46"/>
    <mergeCell ref="G46:I46"/>
    <mergeCell ref="J46:L46"/>
    <mergeCell ref="A24:C24"/>
    <mergeCell ref="A26:L26"/>
    <mergeCell ref="A28:A29"/>
    <mergeCell ref="B28:B29"/>
    <mergeCell ref="C28:C29"/>
    <mergeCell ref="D28:F28"/>
    <mergeCell ref="G28:I28"/>
    <mergeCell ref="J28:L28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workbookViewId="0"/>
  </sheetViews>
  <sheetFormatPr defaultRowHeight="10.199999999999999"/>
  <cols>
    <col min="1" max="1" width="57.25" customWidth="1"/>
    <col min="2" max="2" width="9.5" customWidth="1"/>
    <col min="3" max="3" width="15.25" customWidth="1"/>
    <col min="4" max="16" width="22.875" customWidth="1"/>
  </cols>
  <sheetData>
    <row r="1" spans="1:16" ht="15" customHeight="1"/>
    <row r="2" spans="1:16" ht="25.05" customHeight="1">
      <c r="A2" s="18" t="s">
        <v>923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/>
    <row r="4" spans="1:16" ht="25.05" customHeight="1">
      <c r="A4" s="19" t="s">
        <v>43</v>
      </c>
      <c r="B4" s="19" t="s">
        <v>44</v>
      </c>
      <c r="C4" s="19" t="s">
        <v>45</v>
      </c>
      <c r="D4" s="19" t="s">
        <v>924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5.05" customHeight="1">
      <c r="A5" s="19"/>
      <c r="B5" s="19"/>
      <c r="C5" s="19"/>
      <c r="D5" s="19" t="s">
        <v>925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926</v>
      </c>
      <c r="P5" s="19"/>
    </row>
    <row r="6" spans="1:16" ht="25.05" customHeight="1">
      <c r="A6" s="19"/>
      <c r="B6" s="19"/>
      <c r="C6" s="19"/>
      <c r="D6" s="19" t="s">
        <v>478</v>
      </c>
      <c r="E6" s="19" t="s">
        <v>479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927</v>
      </c>
      <c r="P6" s="6" t="s">
        <v>928</v>
      </c>
    </row>
    <row r="7" spans="1:16" ht="70.05" customHeight="1">
      <c r="A7" s="19"/>
      <c r="B7" s="19"/>
      <c r="C7" s="19"/>
      <c r="D7" s="19"/>
      <c r="E7" s="19" t="s">
        <v>929</v>
      </c>
      <c r="F7" s="19"/>
      <c r="G7" s="19" t="s">
        <v>930</v>
      </c>
      <c r="H7" s="19"/>
      <c r="I7" s="19" t="s">
        <v>931</v>
      </c>
      <c r="J7" s="19" t="s">
        <v>932</v>
      </c>
      <c r="K7" s="19"/>
      <c r="L7" s="19" t="s">
        <v>933</v>
      </c>
      <c r="M7" s="19"/>
      <c r="N7" s="19"/>
      <c r="O7" s="19" t="s">
        <v>478</v>
      </c>
      <c r="P7" s="19" t="s">
        <v>478</v>
      </c>
    </row>
    <row r="8" spans="1:16" ht="40.049999999999997" customHeight="1">
      <c r="A8" s="19"/>
      <c r="B8" s="19"/>
      <c r="C8" s="19"/>
      <c r="D8" s="19"/>
      <c r="E8" s="6" t="s">
        <v>478</v>
      </c>
      <c r="F8" s="6" t="s">
        <v>934</v>
      </c>
      <c r="G8" s="6" t="s">
        <v>478</v>
      </c>
      <c r="H8" s="6" t="s">
        <v>934</v>
      </c>
      <c r="I8" s="19"/>
      <c r="J8" s="6" t="s">
        <v>478</v>
      </c>
      <c r="K8" s="6" t="s">
        <v>934</v>
      </c>
      <c r="L8" s="6" t="s">
        <v>478</v>
      </c>
      <c r="M8" s="6" t="s">
        <v>935</v>
      </c>
      <c r="N8" s="6" t="s">
        <v>934</v>
      </c>
      <c r="O8" s="19"/>
      <c r="P8" s="19"/>
    </row>
    <row r="9" spans="1:16" ht="19.9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5.05" customHeight="1">
      <c r="A10" s="7" t="s">
        <v>52</v>
      </c>
      <c r="B10" s="6" t="s">
        <v>53</v>
      </c>
      <c r="C10" s="6" t="s">
        <v>54</v>
      </c>
      <c r="D10" s="10">
        <v>16123784.83</v>
      </c>
      <c r="E10" s="10">
        <v>3355178.96</v>
      </c>
      <c r="F10" s="10" t="s">
        <v>386</v>
      </c>
      <c r="G10" s="10">
        <v>10218165.619999999</v>
      </c>
      <c r="H10" s="10" t="s">
        <v>386</v>
      </c>
      <c r="I10" s="10" t="s">
        <v>386</v>
      </c>
      <c r="J10" s="10" t="s">
        <v>386</v>
      </c>
      <c r="K10" s="10" t="s">
        <v>386</v>
      </c>
      <c r="L10" s="10">
        <v>2550440.25</v>
      </c>
      <c r="M10" s="10" t="s">
        <v>386</v>
      </c>
      <c r="N10" s="10" t="s">
        <v>386</v>
      </c>
      <c r="O10" s="10">
        <v>0</v>
      </c>
      <c r="P10" s="10">
        <v>0</v>
      </c>
    </row>
    <row r="11" spans="1:16" ht="25.05" customHeight="1">
      <c r="A11" s="7" t="s">
        <v>55</v>
      </c>
      <c r="B11" s="6" t="s">
        <v>56</v>
      </c>
      <c r="C11" s="6" t="s">
        <v>54</v>
      </c>
      <c r="D11" s="10">
        <f>IF(ISNUMBER(D10),D10,0)+IF(ISNUMBER(D12),D12,0)+IF(ISNUMBER(D115),D115,0)-IF(ISNUMBER(D29),D29,0)-IF(ISNUMBER(D119),D119,0)</f>
        <v>4.6566128730773926E-9</v>
      </c>
      <c r="E11" s="10">
        <f>IF(ISNUMBER(E10),E10,0)+IF(ISNUMBER(E12),E12,0)+IF(ISNUMBER(E115),E115,0)-IF(ISNUMBER(E29),E29,0)-IF(ISNUMBER(E119),E119,0)</f>
        <v>0</v>
      </c>
      <c r="F11" s="10" t="s">
        <v>386</v>
      </c>
      <c r="G11" s="10">
        <f>IF(ISNUMBER(G10),G10,0)+IF(ISNUMBER(G12),G12,0)+IF(ISNUMBER(G115),G115,0)-IF(ISNUMBER(G29),G29,0)-IF(ISNUMBER(G119),G119,0)</f>
        <v>0</v>
      </c>
      <c r="H11" s="10" t="s">
        <v>386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386</v>
      </c>
      <c r="L11" s="10">
        <f>IF(ISNUMBER(L10),L10,0)+IF(ISNUMBER(L12),L12,0)+IF(ISNUMBER(L115),L115,0)-IF(ISNUMBER(L29),L29,0)-IF(ISNUMBER(L119),L119,0)</f>
        <v>0</v>
      </c>
      <c r="M11" s="10">
        <f>IF(ISNUMBER(M10),M10,0)+IF(ISNUMBER(M12),M12,0)+IF(ISNUMBER(M115),M115,0)-IF(ISNUMBER(M29),M29,0)-IF(ISNUMBER(M119),M119,0)</f>
        <v>0</v>
      </c>
      <c r="N11" s="10" t="s">
        <v>386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5.05" customHeight="1">
      <c r="A12" s="7" t="s">
        <v>57</v>
      </c>
      <c r="B12" s="6" t="s">
        <v>58</v>
      </c>
      <c r="C12" s="6" t="s">
        <v>54</v>
      </c>
      <c r="D12" s="10">
        <v>157378728.78</v>
      </c>
      <c r="E12" s="10">
        <v>138171427.78</v>
      </c>
      <c r="F12" s="10" t="s">
        <v>386</v>
      </c>
      <c r="G12" s="10">
        <v>2339740</v>
      </c>
      <c r="H12" s="10" t="s">
        <v>386</v>
      </c>
      <c r="I12" s="10" t="s">
        <v>386</v>
      </c>
      <c r="J12" s="10" t="s">
        <v>386</v>
      </c>
      <c r="K12" s="10" t="s">
        <v>386</v>
      </c>
      <c r="L12" s="10">
        <v>16867561</v>
      </c>
      <c r="M12" s="10" t="s">
        <v>386</v>
      </c>
      <c r="N12" s="10" t="s">
        <v>386</v>
      </c>
      <c r="O12" s="10">
        <v>156338988.78</v>
      </c>
      <c r="P12" s="10">
        <v>156338988.78</v>
      </c>
    </row>
    <row r="13" spans="1:16" ht="37.950000000000003" customHeight="1">
      <c r="A13" s="7" t="s">
        <v>59</v>
      </c>
      <c r="B13" s="6" t="s">
        <v>60</v>
      </c>
      <c r="C13" s="6" t="s">
        <v>61</v>
      </c>
      <c r="D13" s="10" t="s">
        <v>386</v>
      </c>
      <c r="E13" s="10" t="s">
        <v>386</v>
      </c>
      <c r="F13" s="10" t="s">
        <v>386</v>
      </c>
      <c r="G13" s="10" t="s">
        <v>386</v>
      </c>
      <c r="H13" s="10" t="s">
        <v>386</v>
      </c>
      <c r="I13" s="10" t="s">
        <v>386</v>
      </c>
      <c r="J13" s="10" t="s">
        <v>386</v>
      </c>
      <c r="K13" s="10" t="s">
        <v>386</v>
      </c>
      <c r="L13" s="10" t="s">
        <v>386</v>
      </c>
      <c r="M13" s="10" t="s">
        <v>386</v>
      </c>
      <c r="N13" s="10" t="s">
        <v>386</v>
      </c>
      <c r="O13" s="10">
        <v>0</v>
      </c>
      <c r="P13" s="10">
        <v>0</v>
      </c>
    </row>
    <row r="14" spans="1:16" ht="25.05" customHeight="1">
      <c r="A14" s="7" t="s">
        <v>62</v>
      </c>
      <c r="B14" s="6" t="s">
        <v>63</v>
      </c>
      <c r="C14" s="6" t="s">
        <v>61</v>
      </c>
      <c r="D14" s="10" t="s">
        <v>386</v>
      </c>
      <c r="E14" s="10" t="s">
        <v>386</v>
      </c>
      <c r="F14" s="10" t="s">
        <v>386</v>
      </c>
      <c r="G14" s="10" t="s">
        <v>386</v>
      </c>
      <c r="H14" s="10" t="s">
        <v>386</v>
      </c>
      <c r="I14" s="10" t="s">
        <v>386</v>
      </c>
      <c r="J14" s="10" t="s">
        <v>386</v>
      </c>
      <c r="K14" s="10" t="s">
        <v>386</v>
      </c>
      <c r="L14" s="10" t="s">
        <v>386</v>
      </c>
      <c r="M14" s="10" t="s">
        <v>386</v>
      </c>
      <c r="N14" s="10" t="s">
        <v>386</v>
      </c>
      <c r="O14" s="10">
        <v>0</v>
      </c>
      <c r="P14" s="10">
        <v>0</v>
      </c>
    </row>
    <row r="15" spans="1:16" ht="49.95" customHeight="1">
      <c r="A15" s="7" t="s">
        <v>65</v>
      </c>
      <c r="B15" s="6" t="s">
        <v>66</v>
      </c>
      <c r="C15" s="6" t="s">
        <v>67</v>
      </c>
      <c r="D15" s="10">
        <v>154988988.78</v>
      </c>
      <c r="E15" s="10">
        <v>138171427.78</v>
      </c>
      <c r="F15" s="10" t="s">
        <v>386</v>
      </c>
      <c r="G15" s="10" t="s">
        <v>386</v>
      </c>
      <c r="H15" s="10" t="s">
        <v>386</v>
      </c>
      <c r="I15" s="10" t="s">
        <v>386</v>
      </c>
      <c r="J15" s="10" t="s">
        <v>386</v>
      </c>
      <c r="K15" s="10" t="s">
        <v>386</v>
      </c>
      <c r="L15" s="10">
        <v>16817561</v>
      </c>
      <c r="M15" s="10" t="s">
        <v>386</v>
      </c>
      <c r="N15" s="10" t="s">
        <v>386</v>
      </c>
      <c r="O15" s="10">
        <v>156288988.78</v>
      </c>
      <c r="P15" s="10">
        <v>156288988.78</v>
      </c>
    </row>
    <row r="16" spans="1:16" ht="88.05" customHeight="1">
      <c r="A16" s="7" t="s">
        <v>68</v>
      </c>
      <c r="B16" s="6" t="s">
        <v>69</v>
      </c>
      <c r="C16" s="6" t="s">
        <v>67</v>
      </c>
      <c r="D16" s="10">
        <v>138171427.78</v>
      </c>
      <c r="E16" s="10">
        <v>138171427.78</v>
      </c>
      <c r="F16" s="10" t="s">
        <v>386</v>
      </c>
      <c r="G16" s="10" t="s">
        <v>386</v>
      </c>
      <c r="H16" s="10" t="s">
        <v>386</v>
      </c>
      <c r="I16" s="10" t="s">
        <v>386</v>
      </c>
      <c r="J16" s="10" t="s">
        <v>386</v>
      </c>
      <c r="K16" s="10" t="s">
        <v>386</v>
      </c>
      <c r="L16" s="10" t="s">
        <v>386</v>
      </c>
      <c r="M16" s="10" t="s">
        <v>386</v>
      </c>
      <c r="N16" s="10" t="s">
        <v>386</v>
      </c>
      <c r="O16" s="10">
        <v>138171427.78</v>
      </c>
      <c r="P16" s="10">
        <v>138171427.78</v>
      </c>
    </row>
    <row r="17" spans="1:16" ht="49.95" customHeight="1">
      <c r="A17" s="7" t="s">
        <v>71</v>
      </c>
      <c r="B17" s="6" t="s">
        <v>72</v>
      </c>
      <c r="C17" s="6" t="s">
        <v>73</v>
      </c>
      <c r="D17" s="10">
        <v>50000</v>
      </c>
      <c r="E17" s="10" t="s">
        <v>386</v>
      </c>
      <c r="F17" s="10" t="s">
        <v>386</v>
      </c>
      <c r="G17" s="10" t="s">
        <v>386</v>
      </c>
      <c r="H17" s="10" t="s">
        <v>386</v>
      </c>
      <c r="I17" s="10" t="s">
        <v>386</v>
      </c>
      <c r="J17" s="10" t="s">
        <v>386</v>
      </c>
      <c r="K17" s="10" t="s">
        <v>386</v>
      </c>
      <c r="L17" s="10">
        <v>50000</v>
      </c>
      <c r="M17" s="10" t="s">
        <v>386</v>
      </c>
      <c r="N17" s="10" t="s">
        <v>386</v>
      </c>
      <c r="O17" s="10">
        <v>50000</v>
      </c>
      <c r="P17" s="10">
        <v>50000</v>
      </c>
    </row>
    <row r="18" spans="1:16" ht="37.950000000000003" customHeight="1">
      <c r="A18" s="7" t="s">
        <v>74</v>
      </c>
      <c r="B18" s="6" t="s">
        <v>75</v>
      </c>
      <c r="C18" s="6" t="s">
        <v>73</v>
      </c>
      <c r="D18" s="10">
        <v>50000</v>
      </c>
      <c r="E18" s="10" t="s">
        <v>386</v>
      </c>
      <c r="F18" s="10" t="s">
        <v>386</v>
      </c>
      <c r="G18" s="10" t="s">
        <v>386</v>
      </c>
      <c r="H18" s="10" t="s">
        <v>386</v>
      </c>
      <c r="I18" s="10" t="s">
        <v>386</v>
      </c>
      <c r="J18" s="10" t="s">
        <v>386</v>
      </c>
      <c r="K18" s="10" t="s">
        <v>386</v>
      </c>
      <c r="L18" s="10">
        <v>50000</v>
      </c>
      <c r="M18" s="10" t="s">
        <v>386</v>
      </c>
      <c r="N18" s="10" t="s">
        <v>386</v>
      </c>
      <c r="O18" s="10">
        <v>50000</v>
      </c>
      <c r="P18" s="10">
        <v>50000</v>
      </c>
    </row>
    <row r="19" spans="1:16" ht="25.05" customHeight="1">
      <c r="A19" s="7" t="s">
        <v>77</v>
      </c>
      <c r="B19" s="6" t="s">
        <v>78</v>
      </c>
      <c r="C19" s="6" t="s">
        <v>79</v>
      </c>
      <c r="D19" s="10">
        <v>2339740</v>
      </c>
      <c r="E19" s="10" t="s">
        <v>386</v>
      </c>
      <c r="F19" s="10" t="s">
        <v>386</v>
      </c>
      <c r="G19" s="10">
        <v>2339740</v>
      </c>
      <c r="H19" s="10" t="s">
        <v>386</v>
      </c>
      <c r="I19" s="10" t="s">
        <v>386</v>
      </c>
      <c r="J19" s="10" t="s">
        <v>386</v>
      </c>
      <c r="K19" s="10" t="s">
        <v>386</v>
      </c>
      <c r="L19" s="10">
        <v>0</v>
      </c>
      <c r="M19" s="10" t="s">
        <v>386</v>
      </c>
      <c r="N19" s="10" t="s">
        <v>386</v>
      </c>
      <c r="O19" s="10">
        <v>0</v>
      </c>
      <c r="P19" s="10">
        <v>0</v>
      </c>
    </row>
    <row r="20" spans="1:16" ht="37.950000000000003" customHeight="1">
      <c r="A20" s="7" t="s">
        <v>80</v>
      </c>
      <c r="B20" s="6" t="s">
        <v>81</v>
      </c>
      <c r="C20" s="6" t="s">
        <v>79</v>
      </c>
      <c r="D20" s="10">
        <v>2339740</v>
      </c>
      <c r="E20" s="10" t="s">
        <v>386</v>
      </c>
      <c r="F20" s="10" t="s">
        <v>386</v>
      </c>
      <c r="G20" s="10">
        <v>2339740</v>
      </c>
      <c r="H20" s="10" t="s">
        <v>386</v>
      </c>
      <c r="I20" s="10" t="s">
        <v>386</v>
      </c>
      <c r="J20" s="10" t="s">
        <v>386</v>
      </c>
      <c r="K20" s="10" t="s">
        <v>386</v>
      </c>
      <c r="L20" s="10" t="s">
        <v>386</v>
      </c>
      <c r="M20" s="10" t="s">
        <v>386</v>
      </c>
      <c r="N20" s="10" t="s">
        <v>386</v>
      </c>
      <c r="O20" s="10">
        <v>0</v>
      </c>
      <c r="P20" s="10">
        <v>0</v>
      </c>
    </row>
    <row r="21" spans="1:16" ht="25.05" customHeight="1">
      <c r="A21" s="7" t="s">
        <v>82</v>
      </c>
      <c r="B21" s="6" t="s">
        <v>83</v>
      </c>
      <c r="C21" s="6" t="s">
        <v>79</v>
      </c>
      <c r="D21" s="10" t="s">
        <v>386</v>
      </c>
      <c r="E21" s="10" t="s">
        <v>386</v>
      </c>
      <c r="F21" s="10" t="s">
        <v>386</v>
      </c>
      <c r="G21" s="10" t="s">
        <v>386</v>
      </c>
      <c r="H21" s="10" t="s">
        <v>386</v>
      </c>
      <c r="I21" s="10" t="s">
        <v>386</v>
      </c>
      <c r="J21" s="10" t="s">
        <v>386</v>
      </c>
      <c r="K21" s="10" t="s">
        <v>386</v>
      </c>
      <c r="L21" s="10" t="s">
        <v>386</v>
      </c>
      <c r="M21" s="10" t="s">
        <v>386</v>
      </c>
      <c r="N21" s="10" t="s">
        <v>386</v>
      </c>
      <c r="O21" s="10">
        <v>0</v>
      </c>
      <c r="P21" s="10">
        <v>0</v>
      </c>
    </row>
    <row r="22" spans="1:16" ht="25.05" customHeight="1">
      <c r="A22" s="7" t="s">
        <v>84</v>
      </c>
      <c r="B22" s="6" t="s">
        <v>85</v>
      </c>
      <c r="C22" s="6" t="s">
        <v>79</v>
      </c>
      <c r="D22" s="10">
        <v>0</v>
      </c>
      <c r="E22" s="10" t="s">
        <v>386</v>
      </c>
      <c r="F22" s="10" t="s">
        <v>386</v>
      </c>
      <c r="G22" s="10" t="s">
        <v>386</v>
      </c>
      <c r="H22" s="10" t="s">
        <v>386</v>
      </c>
      <c r="I22" s="10" t="s">
        <v>386</v>
      </c>
      <c r="J22" s="10" t="s">
        <v>386</v>
      </c>
      <c r="K22" s="10" t="s">
        <v>386</v>
      </c>
      <c r="L22" s="10">
        <v>0</v>
      </c>
      <c r="M22" s="10" t="s">
        <v>386</v>
      </c>
      <c r="N22" s="10" t="s">
        <v>386</v>
      </c>
      <c r="O22" s="10">
        <v>0</v>
      </c>
      <c r="P22" s="10">
        <v>0</v>
      </c>
    </row>
    <row r="23" spans="1:16" ht="25.05" customHeight="1">
      <c r="A23" s="7" t="s">
        <v>86</v>
      </c>
      <c r="B23" s="6" t="s">
        <v>87</v>
      </c>
      <c r="C23" s="6" t="s">
        <v>79</v>
      </c>
      <c r="D23" s="10" t="s">
        <v>386</v>
      </c>
      <c r="E23" s="10" t="s">
        <v>386</v>
      </c>
      <c r="F23" s="10" t="s">
        <v>386</v>
      </c>
      <c r="G23" s="10" t="s">
        <v>386</v>
      </c>
      <c r="H23" s="10" t="s">
        <v>386</v>
      </c>
      <c r="I23" s="10" t="s">
        <v>386</v>
      </c>
      <c r="J23" s="10" t="s">
        <v>386</v>
      </c>
      <c r="K23" s="10" t="s">
        <v>386</v>
      </c>
      <c r="L23" s="10" t="s">
        <v>386</v>
      </c>
      <c r="M23" s="10" t="s">
        <v>386</v>
      </c>
      <c r="N23" s="10" t="s">
        <v>386</v>
      </c>
      <c r="O23" s="10">
        <v>0</v>
      </c>
      <c r="P23" s="10">
        <v>0</v>
      </c>
    </row>
    <row r="24" spans="1:16" ht="25.05" customHeight="1">
      <c r="A24" s="7" t="s">
        <v>88</v>
      </c>
      <c r="B24" s="6" t="s">
        <v>89</v>
      </c>
      <c r="C24" s="6" t="s">
        <v>90</v>
      </c>
      <c r="D24" s="10" t="s">
        <v>386</v>
      </c>
      <c r="E24" s="10" t="s">
        <v>386</v>
      </c>
      <c r="F24" s="10" t="s">
        <v>386</v>
      </c>
      <c r="G24" s="10" t="s">
        <v>386</v>
      </c>
      <c r="H24" s="10" t="s">
        <v>386</v>
      </c>
      <c r="I24" s="10" t="s">
        <v>386</v>
      </c>
      <c r="J24" s="10" t="s">
        <v>386</v>
      </c>
      <c r="K24" s="10" t="s">
        <v>386</v>
      </c>
      <c r="L24" s="10" t="s">
        <v>386</v>
      </c>
      <c r="M24" s="10" t="s">
        <v>386</v>
      </c>
      <c r="N24" s="10" t="s">
        <v>386</v>
      </c>
      <c r="O24" s="10">
        <v>0</v>
      </c>
      <c r="P24" s="10">
        <v>0</v>
      </c>
    </row>
    <row r="25" spans="1:16" ht="25.05" customHeight="1">
      <c r="A25" s="7" t="s">
        <v>91</v>
      </c>
      <c r="B25" s="6" t="s">
        <v>92</v>
      </c>
      <c r="C25" s="6" t="s">
        <v>90</v>
      </c>
      <c r="D25" s="10" t="s">
        <v>386</v>
      </c>
      <c r="E25" s="10" t="s">
        <v>386</v>
      </c>
      <c r="F25" s="10" t="s">
        <v>386</v>
      </c>
      <c r="G25" s="10" t="s">
        <v>386</v>
      </c>
      <c r="H25" s="10" t="s">
        <v>386</v>
      </c>
      <c r="I25" s="10" t="s">
        <v>386</v>
      </c>
      <c r="J25" s="10" t="s">
        <v>386</v>
      </c>
      <c r="K25" s="10" t="s">
        <v>386</v>
      </c>
      <c r="L25" s="10" t="s">
        <v>386</v>
      </c>
      <c r="M25" s="10" t="s">
        <v>386</v>
      </c>
      <c r="N25" s="10" t="s">
        <v>386</v>
      </c>
      <c r="O25" s="10">
        <v>0</v>
      </c>
      <c r="P25" s="10">
        <v>0</v>
      </c>
    </row>
    <row r="26" spans="1:16" ht="25.05" customHeight="1">
      <c r="A26" s="7" t="s">
        <v>93</v>
      </c>
      <c r="B26" s="6" t="s">
        <v>94</v>
      </c>
      <c r="C26" s="6" t="s">
        <v>95</v>
      </c>
      <c r="D26" s="10" t="s">
        <v>386</v>
      </c>
      <c r="E26" s="10" t="s">
        <v>386</v>
      </c>
      <c r="F26" s="10" t="s">
        <v>386</v>
      </c>
      <c r="G26" s="10" t="s">
        <v>386</v>
      </c>
      <c r="H26" s="10" t="s">
        <v>386</v>
      </c>
      <c r="I26" s="10" t="s">
        <v>386</v>
      </c>
      <c r="J26" s="10" t="s">
        <v>386</v>
      </c>
      <c r="K26" s="10" t="s">
        <v>386</v>
      </c>
      <c r="L26" s="10" t="s">
        <v>386</v>
      </c>
      <c r="M26" s="10" t="s">
        <v>386</v>
      </c>
      <c r="N26" s="10" t="s">
        <v>386</v>
      </c>
      <c r="O26" s="10">
        <v>0</v>
      </c>
      <c r="P26" s="10">
        <v>0</v>
      </c>
    </row>
    <row r="27" spans="1:16" ht="25.05" customHeight="1">
      <c r="A27" s="7" t="s">
        <v>96</v>
      </c>
      <c r="B27" s="6" t="s">
        <v>97</v>
      </c>
      <c r="C27" s="6" t="s">
        <v>54</v>
      </c>
      <c r="D27" s="10" t="s">
        <v>386</v>
      </c>
      <c r="E27" s="10" t="s">
        <v>386</v>
      </c>
      <c r="F27" s="10" t="s">
        <v>386</v>
      </c>
      <c r="G27" s="10" t="s">
        <v>386</v>
      </c>
      <c r="H27" s="10" t="s">
        <v>386</v>
      </c>
      <c r="I27" s="10" t="s">
        <v>386</v>
      </c>
      <c r="J27" s="10" t="s">
        <v>386</v>
      </c>
      <c r="K27" s="10" t="s">
        <v>386</v>
      </c>
      <c r="L27" s="10" t="s">
        <v>386</v>
      </c>
      <c r="M27" s="10" t="s">
        <v>386</v>
      </c>
      <c r="N27" s="10" t="s">
        <v>386</v>
      </c>
      <c r="O27" s="10">
        <v>0</v>
      </c>
      <c r="P27" s="10">
        <v>0</v>
      </c>
    </row>
    <row r="28" spans="1:16" ht="49.95" customHeight="1">
      <c r="A28" s="7" t="s">
        <v>98</v>
      </c>
      <c r="B28" s="6" t="s">
        <v>99</v>
      </c>
      <c r="C28" s="6" t="s">
        <v>100</v>
      </c>
      <c r="D28" s="10" t="s">
        <v>386</v>
      </c>
      <c r="E28" s="10" t="s">
        <v>386</v>
      </c>
      <c r="F28" s="10" t="s">
        <v>386</v>
      </c>
      <c r="G28" s="10" t="s">
        <v>386</v>
      </c>
      <c r="H28" s="10" t="s">
        <v>386</v>
      </c>
      <c r="I28" s="10" t="s">
        <v>386</v>
      </c>
      <c r="J28" s="10" t="s">
        <v>386</v>
      </c>
      <c r="K28" s="10" t="s">
        <v>386</v>
      </c>
      <c r="L28" s="10" t="s">
        <v>386</v>
      </c>
      <c r="M28" s="10" t="s">
        <v>386</v>
      </c>
      <c r="N28" s="10" t="s">
        <v>386</v>
      </c>
      <c r="O28" s="10">
        <v>0</v>
      </c>
      <c r="P28" s="10">
        <v>0</v>
      </c>
    </row>
    <row r="29" spans="1:16" ht="25.05" customHeight="1">
      <c r="A29" s="7" t="s">
        <v>101</v>
      </c>
      <c r="B29" s="6" t="s">
        <v>102</v>
      </c>
      <c r="C29" s="6" t="s">
        <v>54</v>
      </c>
      <c r="D29" s="10">
        <v>172006827.99000001</v>
      </c>
      <c r="E29" s="10">
        <v>141526606.74000001</v>
      </c>
      <c r="F29" s="10" t="s">
        <v>386</v>
      </c>
      <c r="G29" s="10">
        <v>11062220</v>
      </c>
      <c r="H29" s="10" t="s">
        <v>386</v>
      </c>
      <c r="I29" s="10" t="s">
        <v>386</v>
      </c>
      <c r="J29" s="10" t="s">
        <v>386</v>
      </c>
      <c r="K29" s="10" t="s">
        <v>386</v>
      </c>
      <c r="L29" s="10">
        <v>19418001.25</v>
      </c>
      <c r="M29" s="10" t="s">
        <v>386</v>
      </c>
      <c r="N29" s="10" t="s">
        <v>386</v>
      </c>
      <c r="O29" s="10">
        <v>156338988.78</v>
      </c>
      <c r="P29" s="10">
        <v>156338988.78</v>
      </c>
    </row>
    <row r="30" spans="1:16" ht="37.950000000000003" customHeight="1">
      <c r="A30" s="7" t="s">
        <v>103</v>
      </c>
      <c r="B30" s="6" t="s">
        <v>104</v>
      </c>
      <c r="C30" s="6" t="s">
        <v>54</v>
      </c>
      <c r="D30" s="10">
        <v>108222452</v>
      </c>
      <c r="E30" s="10">
        <v>97726335</v>
      </c>
      <c r="F30" s="10" t="s">
        <v>386</v>
      </c>
      <c r="G30" s="10">
        <v>2109240</v>
      </c>
      <c r="H30" s="10" t="s">
        <v>386</v>
      </c>
      <c r="I30" s="10" t="s">
        <v>386</v>
      </c>
      <c r="J30" s="10" t="s">
        <v>386</v>
      </c>
      <c r="K30" s="10" t="s">
        <v>386</v>
      </c>
      <c r="L30" s="10">
        <v>8386877</v>
      </c>
      <c r="M30" s="10" t="s">
        <v>386</v>
      </c>
      <c r="N30" s="10" t="s">
        <v>386</v>
      </c>
      <c r="O30" s="10">
        <v>103810212</v>
      </c>
      <c r="P30" s="10">
        <v>103810212</v>
      </c>
    </row>
    <row r="31" spans="1:16" ht="37.950000000000003" customHeight="1">
      <c r="A31" s="7" t="s">
        <v>105</v>
      </c>
      <c r="B31" s="6" t="s">
        <v>106</v>
      </c>
      <c r="C31" s="6" t="s">
        <v>107</v>
      </c>
      <c r="D31" s="10">
        <v>83370714</v>
      </c>
      <c r="E31" s="10">
        <v>75284348</v>
      </c>
      <c r="F31" s="10" t="s">
        <v>386</v>
      </c>
      <c r="G31" s="10">
        <v>1620000</v>
      </c>
      <c r="H31" s="10" t="s">
        <v>386</v>
      </c>
      <c r="I31" s="10" t="s">
        <v>386</v>
      </c>
      <c r="J31" s="10" t="s">
        <v>386</v>
      </c>
      <c r="K31" s="10" t="s">
        <v>386</v>
      </c>
      <c r="L31" s="10">
        <v>6466366</v>
      </c>
      <c r="M31" s="10" t="s">
        <v>386</v>
      </c>
      <c r="N31" s="10" t="s">
        <v>386</v>
      </c>
      <c r="O31" s="10">
        <v>80038714</v>
      </c>
      <c r="P31" s="10">
        <v>80038714</v>
      </c>
    </row>
    <row r="32" spans="1:16" ht="37.950000000000003" customHeight="1">
      <c r="A32" s="7" t="s">
        <v>110</v>
      </c>
      <c r="B32" s="6" t="s">
        <v>111</v>
      </c>
      <c r="C32" s="6" t="s">
        <v>107</v>
      </c>
      <c r="D32" s="10">
        <v>52536769.100000001</v>
      </c>
      <c r="E32" s="10">
        <v>48062958.5</v>
      </c>
      <c r="F32" s="10" t="s">
        <v>386</v>
      </c>
      <c r="G32" s="10">
        <v>1620000</v>
      </c>
      <c r="H32" s="10" t="s">
        <v>386</v>
      </c>
      <c r="I32" s="10" t="s">
        <v>386</v>
      </c>
      <c r="J32" s="10" t="s">
        <v>386</v>
      </c>
      <c r="K32" s="10" t="s">
        <v>386</v>
      </c>
      <c r="L32" s="10">
        <v>2853810.6</v>
      </c>
      <c r="M32" s="10" t="s">
        <v>386</v>
      </c>
      <c r="N32" s="10" t="s">
        <v>386</v>
      </c>
      <c r="O32" s="10">
        <v>50424769.100000001</v>
      </c>
      <c r="P32" s="10">
        <v>50424769.100000001</v>
      </c>
    </row>
    <row r="33" spans="1:16" ht="25.05" customHeight="1">
      <c r="A33" s="7" t="s">
        <v>112</v>
      </c>
      <c r="B33" s="6" t="s">
        <v>113</v>
      </c>
      <c r="C33" s="6" t="s">
        <v>107</v>
      </c>
      <c r="D33" s="10">
        <v>48448937.329999998</v>
      </c>
      <c r="E33" s="10">
        <v>43975126.729999997</v>
      </c>
      <c r="F33" s="10" t="s">
        <v>386</v>
      </c>
      <c r="G33" s="10">
        <v>1620000</v>
      </c>
      <c r="H33" s="10" t="s">
        <v>386</v>
      </c>
      <c r="I33" s="10" t="s">
        <v>386</v>
      </c>
      <c r="J33" s="10" t="s">
        <v>386</v>
      </c>
      <c r="K33" s="10" t="s">
        <v>386</v>
      </c>
      <c r="L33" s="10">
        <v>2853810.6</v>
      </c>
      <c r="M33" s="10" t="s">
        <v>386</v>
      </c>
      <c r="N33" s="10" t="s">
        <v>386</v>
      </c>
      <c r="O33" s="10">
        <v>46336937.329999998</v>
      </c>
      <c r="P33" s="10">
        <v>46336937.329999998</v>
      </c>
    </row>
    <row r="34" spans="1:16" ht="25.05" customHeight="1">
      <c r="A34" s="7" t="s">
        <v>114</v>
      </c>
      <c r="B34" s="6" t="s">
        <v>115</v>
      </c>
      <c r="C34" s="6" t="s">
        <v>107</v>
      </c>
      <c r="D34" s="10">
        <v>4087831.77</v>
      </c>
      <c r="E34" s="10">
        <v>4087831.77</v>
      </c>
      <c r="F34" s="10" t="s">
        <v>386</v>
      </c>
      <c r="G34" s="10" t="s">
        <v>386</v>
      </c>
      <c r="H34" s="10" t="s">
        <v>386</v>
      </c>
      <c r="I34" s="10" t="s">
        <v>386</v>
      </c>
      <c r="J34" s="10" t="s">
        <v>386</v>
      </c>
      <c r="K34" s="10" t="s">
        <v>386</v>
      </c>
      <c r="L34" s="10" t="s">
        <v>386</v>
      </c>
      <c r="M34" s="10" t="s">
        <v>386</v>
      </c>
      <c r="N34" s="10" t="s">
        <v>386</v>
      </c>
      <c r="O34" s="10">
        <v>4087831.77</v>
      </c>
      <c r="P34" s="10">
        <v>4087831.77</v>
      </c>
    </row>
    <row r="35" spans="1:16" ht="25.05" customHeight="1">
      <c r="A35" s="7" t="s">
        <v>116</v>
      </c>
      <c r="B35" s="6" t="s">
        <v>117</v>
      </c>
      <c r="C35" s="6" t="s">
        <v>107</v>
      </c>
      <c r="D35" s="10">
        <v>30833944.899999999</v>
      </c>
      <c r="E35" s="10">
        <v>27221389.5</v>
      </c>
      <c r="F35" s="10" t="s">
        <v>386</v>
      </c>
      <c r="G35" s="10" t="s">
        <v>386</v>
      </c>
      <c r="H35" s="10" t="s">
        <v>386</v>
      </c>
      <c r="I35" s="10" t="s">
        <v>386</v>
      </c>
      <c r="J35" s="10" t="s">
        <v>386</v>
      </c>
      <c r="K35" s="10" t="s">
        <v>386</v>
      </c>
      <c r="L35" s="10">
        <v>3612555.4</v>
      </c>
      <c r="M35" s="10" t="s">
        <v>386</v>
      </c>
      <c r="N35" s="10" t="s">
        <v>386</v>
      </c>
      <c r="O35" s="10">
        <v>29613944.899999999</v>
      </c>
      <c r="P35" s="10">
        <v>29613944.899999999</v>
      </c>
    </row>
    <row r="36" spans="1:16" ht="25.05" customHeight="1">
      <c r="A36" s="7" t="s">
        <v>118</v>
      </c>
      <c r="B36" s="6" t="s">
        <v>119</v>
      </c>
      <c r="C36" s="6" t="s">
        <v>107</v>
      </c>
      <c r="D36" s="10" t="s">
        <v>386</v>
      </c>
      <c r="E36" s="10" t="s">
        <v>386</v>
      </c>
      <c r="F36" s="10" t="s">
        <v>386</v>
      </c>
      <c r="G36" s="10" t="s">
        <v>386</v>
      </c>
      <c r="H36" s="10" t="s">
        <v>386</v>
      </c>
      <c r="I36" s="10" t="s">
        <v>386</v>
      </c>
      <c r="J36" s="10" t="s">
        <v>386</v>
      </c>
      <c r="K36" s="10" t="s">
        <v>386</v>
      </c>
      <c r="L36" s="10" t="s">
        <v>386</v>
      </c>
      <c r="M36" s="10" t="s">
        <v>386</v>
      </c>
      <c r="N36" s="10" t="s">
        <v>386</v>
      </c>
      <c r="O36" s="10">
        <v>0</v>
      </c>
      <c r="P36" s="10">
        <v>0</v>
      </c>
    </row>
    <row r="37" spans="1:16" ht="25.05" customHeight="1">
      <c r="A37" s="7" t="s">
        <v>120</v>
      </c>
      <c r="B37" s="6" t="s">
        <v>121</v>
      </c>
      <c r="C37" s="6" t="s">
        <v>107</v>
      </c>
      <c r="D37" s="10">
        <v>17331334.789999999</v>
      </c>
      <c r="E37" s="10">
        <v>14497582.289999999</v>
      </c>
      <c r="F37" s="10" t="s">
        <v>386</v>
      </c>
      <c r="G37" s="10" t="s">
        <v>386</v>
      </c>
      <c r="H37" s="10" t="s">
        <v>386</v>
      </c>
      <c r="I37" s="10" t="s">
        <v>386</v>
      </c>
      <c r="J37" s="10" t="s">
        <v>386</v>
      </c>
      <c r="K37" s="10" t="s">
        <v>386</v>
      </c>
      <c r="L37" s="10">
        <v>2833752.5</v>
      </c>
      <c r="M37" s="10" t="s">
        <v>386</v>
      </c>
      <c r="N37" s="10" t="s">
        <v>386</v>
      </c>
      <c r="O37" s="10">
        <v>16111334.789999999</v>
      </c>
      <c r="P37" s="10">
        <v>16111334.789999999</v>
      </c>
    </row>
    <row r="38" spans="1:16" ht="25.05" customHeight="1">
      <c r="A38" s="7" t="s">
        <v>122</v>
      </c>
      <c r="B38" s="6" t="s">
        <v>123</v>
      </c>
      <c r="C38" s="6" t="s">
        <v>107</v>
      </c>
      <c r="D38" s="10" t="s">
        <v>386</v>
      </c>
      <c r="E38" s="10" t="s">
        <v>386</v>
      </c>
      <c r="F38" s="10" t="s">
        <v>386</v>
      </c>
      <c r="G38" s="10" t="s">
        <v>386</v>
      </c>
      <c r="H38" s="10" t="s">
        <v>386</v>
      </c>
      <c r="I38" s="10" t="s">
        <v>386</v>
      </c>
      <c r="J38" s="10" t="s">
        <v>386</v>
      </c>
      <c r="K38" s="10" t="s">
        <v>386</v>
      </c>
      <c r="L38" s="10" t="s">
        <v>386</v>
      </c>
      <c r="M38" s="10" t="s">
        <v>386</v>
      </c>
      <c r="N38" s="10" t="s">
        <v>386</v>
      </c>
      <c r="O38" s="10">
        <v>0</v>
      </c>
      <c r="P38" s="10">
        <v>0</v>
      </c>
    </row>
    <row r="39" spans="1:16" ht="25.05" customHeight="1">
      <c r="A39" s="7" t="s">
        <v>124</v>
      </c>
      <c r="B39" s="6" t="s">
        <v>125</v>
      </c>
      <c r="C39" s="6" t="s">
        <v>107</v>
      </c>
      <c r="D39" s="10">
        <v>17331334.789999999</v>
      </c>
      <c r="E39" s="10">
        <v>14497582.289999999</v>
      </c>
      <c r="F39" s="10" t="s">
        <v>386</v>
      </c>
      <c r="G39" s="10" t="s">
        <v>386</v>
      </c>
      <c r="H39" s="10" t="s">
        <v>386</v>
      </c>
      <c r="I39" s="10" t="s">
        <v>386</v>
      </c>
      <c r="J39" s="10" t="s">
        <v>386</v>
      </c>
      <c r="K39" s="10" t="s">
        <v>386</v>
      </c>
      <c r="L39" s="10">
        <v>2833752.5</v>
      </c>
      <c r="M39" s="10" t="s">
        <v>386</v>
      </c>
      <c r="N39" s="10" t="s">
        <v>386</v>
      </c>
      <c r="O39" s="10">
        <v>16111334.789999999</v>
      </c>
      <c r="P39" s="10">
        <v>16111334.789999999</v>
      </c>
    </row>
    <row r="40" spans="1:16" ht="25.05" customHeight="1">
      <c r="A40" s="7" t="s">
        <v>126</v>
      </c>
      <c r="B40" s="6" t="s">
        <v>127</v>
      </c>
      <c r="C40" s="6" t="s">
        <v>107</v>
      </c>
      <c r="D40" s="10">
        <v>5116658.75</v>
      </c>
      <c r="E40" s="10">
        <v>4791956.25</v>
      </c>
      <c r="F40" s="10" t="s">
        <v>386</v>
      </c>
      <c r="G40" s="10" t="s">
        <v>386</v>
      </c>
      <c r="H40" s="10" t="s">
        <v>386</v>
      </c>
      <c r="I40" s="10" t="s">
        <v>386</v>
      </c>
      <c r="J40" s="10" t="s">
        <v>386</v>
      </c>
      <c r="K40" s="10" t="s">
        <v>386</v>
      </c>
      <c r="L40" s="10">
        <v>324702.5</v>
      </c>
      <c r="M40" s="10" t="s">
        <v>386</v>
      </c>
      <c r="N40" s="10" t="s">
        <v>386</v>
      </c>
      <c r="O40" s="10">
        <v>5116658.75</v>
      </c>
      <c r="P40" s="10">
        <v>5116658.75</v>
      </c>
    </row>
    <row r="41" spans="1:16" ht="25.05" customHeight="1">
      <c r="A41" s="7" t="s">
        <v>128</v>
      </c>
      <c r="B41" s="6" t="s">
        <v>129</v>
      </c>
      <c r="C41" s="6" t="s">
        <v>107</v>
      </c>
      <c r="D41" s="10">
        <v>7033332.9000000004</v>
      </c>
      <c r="E41" s="10">
        <v>6579232.5</v>
      </c>
      <c r="F41" s="10" t="s">
        <v>386</v>
      </c>
      <c r="G41" s="10" t="s">
        <v>386</v>
      </c>
      <c r="H41" s="10" t="s">
        <v>386</v>
      </c>
      <c r="I41" s="10" t="s">
        <v>386</v>
      </c>
      <c r="J41" s="10" t="s">
        <v>386</v>
      </c>
      <c r="K41" s="10" t="s">
        <v>386</v>
      </c>
      <c r="L41" s="10">
        <v>454100.4</v>
      </c>
      <c r="M41" s="10" t="s">
        <v>386</v>
      </c>
      <c r="N41" s="10" t="s">
        <v>386</v>
      </c>
      <c r="O41" s="10">
        <v>7033332.9000000004</v>
      </c>
      <c r="P41" s="10">
        <v>7033332.9000000004</v>
      </c>
    </row>
    <row r="42" spans="1:16" ht="25.05" customHeight="1">
      <c r="A42" s="7" t="s">
        <v>130</v>
      </c>
      <c r="B42" s="6" t="s">
        <v>131</v>
      </c>
      <c r="C42" s="6" t="s">
        <v>107</v>
      </c>
      <c r="D42" s="10">
        <v>1352618.46</v>
      </c>
      <c r="E42" s="10">
        <v>1352618.46</v>
      </c>
      <c r="F42" s="10" t="s">
        <v>386</v>
      </c>
      <c r="G42" s="10" t="s">
        <v>386</v>
      </c>
      <c r="H42" s="10" t="s">
        <v>386</v>
      </c>
      <c r="I42" s="10" t="s">
        <v>386</v>
      </c>
      <c r="J42" s="10" t="s">
        <v>386</v>
      </c>
      <c r="K42" s="10" t="s">
        <v>386</v>
      </c>
      <c r="L42" s="10" t="s">
        <v>386</v>
      </c>
      <c r="M42" s="10" t="s">
        <v>386</v>
      </c>
      <c r="N42" s="10" t="s">
        <v>386</v>
      </c>
      <c r="O42" s="10">
        <v>1352618.46</v>
      </c>
      <c r="P42" s="10">
        <v>1352618.46</v>
      </c>
    </row>
    <row r="43" spans="1:16" ht="25.05" customHeight="1">
      <c r="A43" s="7" t="s">
        <v>132</v>
      </c>
      <c r="B43" s="6" t="s">
        <v>133</v>
      </c>
      <c r="C43" s="6" t="s">
        <v>107</v>
      </c>
      <c r="D43" s="10" t="s">
        <v>386</v>
      </c>
      <c r="E43" s="10" t="s">
        <v>386</v>
      </c>
      <c r="F43" s="10" t="s">
        <v>386</v>
      </c>
      <c r="G43" s="10" t="s">
        <v>386</v>
      </c>
      <c r="H43" s="10" t="s">
        <v>386</v>
      </c>
      <c r="I43" s="10" t="s">
        <v>386</v>
      </c>
      <c r="J43" s="10" t="s">
        <v>386</v>
      </c>
      <c r="K43" s="10" t="s">
        <v>386</v>
      </c>
      <c r="L43" s="10" t="s">
        <v>386</v>
      </c>
      <c r="M43" s="10" t="s">
        <v>386</v>
      </c>
      <c r="N43" s="10" t="s">
        <v>386</v>
      </c>
      <c r="O43" s="10">
        <v>0</v>
      </c>
      <c r="P43" s="10">
        <v>0</v>
      </c>
    </row>
    <row r="44" spans="1:16" ht="49.95" customHeight="1">
      <c r="A44" s="7" t="s">
        <v>135</v>
      </c>
      <c r="B44" s="6" t="s">
        <v>136</v>
      </c>
      <c r="C44" s="6" t="s">
        <v>137</v>
      </c>
      <c r="D44" s="10">
        <v>70000</v>
      </c>
      <c r="E44" s="10">
        <v>70000</v>
      </c>
      <c r="F44" s="10" t="s">
        <v>386</v>
      </c>
      <c r="G44" s="10" t="s">
        <v>386</v>
      </c>
      <c r="H44" s="10" t="s">
        <v>386</v>
      </c>
      <c r="I44" s="10" t="s">
        <v>386</v>
      </c>
      <c r="J44" s="10" t="s">
        <v>386</v>
      </c>
      <c r="K44" s="10" t="s">
        <v>386</v>
      </c>
      <c r="L44" s="10" t="s">
        <v>386</v>
      </c>
      <c r="M44" s="10" t="s">
        <v>386</v>
      </c>
      <c r="N44" s="10" t="s">
        <v>386</v>
      </c>
      <c r="O44" s="10">
        <v>0</v>
      </c>
      <c r="P44" s="10">
        <v>0</v>
      </c>
    </row>
    <row r="45" spans="1:16" ht="63" customHeight="1">
      <c r="A45" s="7" t="s">
        <v>138</v>
      </c>
      <c r="B45" s="6" t="s">
        <v>139</v>
      </c>
      <c r="C45" s="6" t="s">
        <v>137</v>
      </c>
      <c r="D45" s="10">
        <v>0</v>
      </c>
      <c r="E45" s="10">
        <v>0</v>
      </c>
      <c r="F45" s="10" t="s">
        <v>386</v>
      </c>
      <c r="G45" s="10" t="s">
        <v>386</v>
      </c>
      <c r="H45" s="10" t="s">
        <v>386</v>
      </c>
      <c r="I45" s="10" t="s">
        <v>386</v>
      </c>
      <c r="J45" s="10" t="s">
        <v>386</v>
      </c>
      <c r="K45" s="10" t="s">
        <v>386</v>
      </c>
      <c r="L45" s="10" t="s">
        <v>386</v>
      </c>
      <c r="M45" s="10" t="s">
        <v>386</v>
      </c>
      <c r="N45" s="10" t="s">
        <v>386</v>
      </c>
      <c r="O45" s="10">
        <v>0</v>
      </c>
      <c r="P45" s="10">
        <v>0</v>
      </c>
    </row>
    <row r="46" spans="1:16" ht="25.05" customHeight="1">
      <c r="A46" s="7" t="s">
        <v>142</v>
      </c>
      <c r="B46" s="6" t="s">
        <v>143</v>
      </c>
      <c r="C46" s="6" t="s">
        <v>137</v>
      </c>
      <c r="D46" s="10">
        <v>10000</v>
      </c>
      <c r="E46" s="10">
        <v>10000</v>
      </c>
      <c r="F46" s="10" t="s">
        <v>386</v>
      </c>
      <c r="G46" s="10" t="s">
        <v>386</v>
      </c>
      <c r="H46" s="10" t="s">
        <v>386</v>
      </c>
      <c r="I46" s="10" t="s">
        <v>386</v>
      </c>
      <c r="J46" s="10" t="s">
        <v>386</v>
      </c>
      <c r="K46" s="10" t="s">
        <v>386</v>
      </c>
      <c r="L46" s="10" t="s">
        <v>386</v>
      </c>
      <c r="M46" s="10" t="s">
        <v>386</v>
      </c>
      <c r="N46" s="10" t="s">
        <v>386</v>
      </c>
      <c r="O46" s="10">
        <v>0</v>
      </c>
      <c r="P46" s="10">
        <v>0</v>
      </c>
    </row>
    <row r="47" spans="1:16" ht="75" customHeight="1">
      <c r="A47" s="7" t="s">
        <v>146</v>
      </c>
      <c r="B47" s="6" t="s">
        <v>147</v>
      </c>
      <c r="C47" s="6" t="s">
        <v>137</v>
      </c>
      <c r="D47" s="10">
        <v>60000</v>
      </c>
      <c r="E47" s="10">
        <v>60000</v>
      </c>
      <c r="F47" s="10" t="s">
        <v>386</v>
      </c>
      <c r="G47" s="10" t="s">
        <v>386</v>
      </c>
      <c r="H47" s="10" t="s">
        <v>386</v>
      </c>
      <c r="I47" s="10" t="s">
        <v>386</v>
      </c>
      <c r="J47" s="10" t="s">
        <v>386</v>
      </c>
      <c r="K47" s="10" t="s">
        <v>386</v>
      </c>
      <c r="L47" s="10" t="s">
        <v>386</v>
      </c>
      <c r="M47" s="10" t="s">
        <v>386</v>
      </c>
      <c r="N47" s="10" t="s">
        <v>386</v>
      </c>
      <c r="O47" s="10">
        <v>0</v>
      </c>
      <c r="P47" s="10">
        <v>0</v>
      </c>
    </row>
    <row r="48" spans="1:16" ht="49.95" customHeight="1">
      <c r="A48" s="7" t="s">
        <v>150</v>
      </c>
      <c r="B48" s="6" t="s">
        <v>151</v>
      </c>
      <c r="C48" s="6" t="s">
        <v>137</v>
      </c>
      <c r="D48" s="10" t="s">
        <v>386</v>
      </c>
      <c r="E48" s="10" t="s">
        <v>386</v>
      </c>
      <c r="F48" s="10" t="s">
        <v>386</v>
      </c>
      <c r="G48" s="10" t="s">
        <v>386</v>
      </c>
      <c r="H48" s="10" t="s">
        <v>386</v>
      </c>
      <c r="I48" s="10" t="s">
        <v>386</v>
      </c>
      <c r="J48" s="10" t="s">
        <v>386</v>
      </c>
      <c r="K48" s="10" t="s">
        <v>386</v>
      </c>
      <c r="L48" s="10" t="s">
        <v>386</v>
      </c>
      <c r="M48" s="10" t="s">
        <v>386</v>
      </c>
      <c r="N48" s="10" t="s">
        <v>386</v>
      </c>
      <c r="O48" s="10">
        <v>0</v>
      </c>
      <c r="P48" s="10">
        <v>0</v>
      </c>
    </row>
    <row r="49" spans="1:16" ht="25.05" customHeight="1">
      <c r="A49" s="7" t="s">
        <v>153</v>
      </c>
      <c r="B49" s="6" t="s">
        <v>154</v>
      </c>
      <c r="C49" s="6" t="s">
        <v>137</v>
      </c>
      <c r="D49" s="10" t="s">
        <v>386</v>
      </c>
      <c r="E49" s="10" t="s">
        <v>386</v>
      </c>
      <c r="F49" s="10" t="s">
        <v>386</v>
      </c>
      <c r="G49" s="10" t="s">
        <v>386</v>
      </c>
      <c r="H49" s="10" t="s">
        <v>386</v>
      </c>
      <c r="I49" s="10" t="s">
        <v>386</v>
      </c>
      <c r="J49" s="10" t="s">
        <v>386</v>
      </c>
      <c r="K49" s="10" t="s">
        <v>386</v>
      </c>
      <c r="L49" s="10" t="s">
        <v>386</v>
      </c>
      <c r="M49" s="10" t="s">
        <v>386</v>
      </c>
      <c r="N49" s="10" t="s">
        <v>386</v>
      </c>
      <c r="O49" s="10">
        <v>0</v>
      </c>
      <c r="P49" s="10">
        <v>0</v>
      </c>
    </row>
    <row r="50" spans="1:16" ht="49.95" customHeight="1">
      <c r="A50" s="7" t="s">
        <v>156</v>
      </c>
      <c r="B50" s="6" t="s">
        <v>157</v>
      </c>
      <c r="C50" s="6" t="s">
        <v>158</v>
      </c>
      <c r="D50" s="10">
        <v>10000</v>
      </c>
      <c r="E50" s="10">
        <v>10000</v>
      </c>
      <c r="F50" s="10" t="s">
        <v>386</v>
      </c>
      <c r="G50" s="10" t="s">
        <v>386</v>
      </c>
      <c r="H50" s="10" t="s">
        <v>386</v>
      </c>
      <c r="I50" s="10" t="s">
        <v>386</v>
      </c>
      <c r="J50" s="10" t="s">
        <v>386</v>
      </c>
      <c r="K50" s="10" t="s">
        <v>386</v>
      </c>
      <c r="L50" s="10" t="s">
        <v>386</v>
      </c>
      <c r="M50" s="10" t="s">
        <v>386</v>
      </c>
      <c r="N50" s="10" t="s">
        <v>386</v>
      </c>
      <c r="O50" s="10">
        <v>0</v>
      </c>
      <c r="P50" s="10">
        <v>0</v>
      </c>
    </row>
    <row r="51" spans="1:16" ht="63" customHeight="1">
      <c r="A51" s="7" t="s">
        <v>138</v>
      </c>
      <c r="B51" s="6" t="s">
        <v>159</v>
      </c>
      <c r="C51" s="6" t="s">
        <v>158</v>
      </c>
      <c r="D51" s="10" t="s">
        <v>386</v>
      </c>
      <c r="E51" s="10" t="s">
        <v>386</v>
      </c>
      <c r="F51" s="10" t="s">
        <v>386</v>
      </c>
      <c r="G51" s="10" t="s">
        <v>386</v>
      </c>
      <c r="H51" s="10" t="s">
        <v>386</v>
      </c>
      <c r="I51" s="10" t="s">
        <v>386</v>
      </c>
      <c r="J51" s="10" t="s">
        <v>386</v>
      </c>
      <c r="K51" s="10" t="s">
        <v>386</v>
      </c>
      <c r="L51" s="10" t="s">
        <v>386</v>
      </c>
      <c r="M51" s="10" t="s">
        <v>386</v>
      </c>
      <c r="N51" s="10" t="s">
        <v>386</v>
      </c>
      <c r="O51" s="10">
        <v>0</v>
      </c>
      <c r="P51" s="10">
        <v>0</v>
      </c>
    </row>
    <row r="52" spans="1:16" ht="25.05" customHeight="1">
      <c r="A52" s="7" t="s">
        <v>142</v>
      </c>
      <c r="B52" s="6" t="s">
        <v>160</v>
      </c>
      <c r="C52" s="6" t="s">
        <v>158</v>
      </c>
      <c r="D52" s="10">
        <v>0</v>
      </c>
      <c r="E52" s="10">
        <v>0</v>
      </c>
      <c r="F52" s="10" t="s">
        <v>386</v>
      </c>
      <c r="G52" s="10" t="s">
        <v>386</v>
      </c>
      <c r="H52" s="10" t="s">
        <v>386</v>
      </c>
      <c r="I52" s="10" t="s">
        <v>386</v>
      </c>
      <c r="J52" s="10" t="s">
        <v>386</v>
      </c>
      <c r="K52" s="10" t="s">
        <v>386</v>
      </c>
      <c r="L52" s="10" t="s">
        <v>386</v>
      </c>
      <c r="M52" s="10" t="s">
        <v>386</v>
      </c>
      <c r="N52" s="10" t="s">
        <v>386</v>
      </c>
      <c r="O52" s="10">
        <v>0</v>
      </c>
      <c r="P52" s="10">
        <v>0</v>
      </c>
    </row>
    <row r="53" spans="1:16" ht="75" customHeight="1">
      <c r="A53" s="7" t="s">
        <v>146</v>
      </c>
      <c r="B53" s="6" t="s">
        <v>161</v>
      </c>
      <c r="C53" s="6" t="s">
        <v>158</v>
      </c>
      <c r="D53" s="10">
        <v>10000</v>
      </c>
      <c r="E53" s="10">
        <v>10000</v>
      </c>
      <c r="F53" s="10" t="s">
        <v>386</v>
      </c>
      <c r="G53" s="10" t="s">
        <v>386</v>
      </c>
      <c r="H53" s="10" t="s">
        <v>386</v>
      </c>
      <c r="I53" s="10" t="s">
        <v>386</v>
      </c>
      <c r="J53" s="10" t="s">
        <v>386</v>
      </c>
      <c r="K53" s="10" t="s">
        <v>386</v>
      </c>
      <c r="L53" s="10" t="s">
        <v>386</v>
      </c>
      <c r="M53" s="10" t="s">
        <v>386</v>
      </c>
      <c r="N53" s="10" t="s">
        <v>386</v>
      </c>
      <c r="O53" s="10">
        <v>0</v>
      </c>
      <c r="P53" s="10">
        <v>0</v>
      </c>
    </row>
    <row r="54" spans="1:16" ht="49.95" customHeight="1">
      <c r="A54" s="7" t="s">
        <v>150</v>
      </c>
      <c r="B54" s="6" t="s">
        <v>162</v>
      </c>
      <c r="C54" s="6" t="s">
        <v>158</v>
      </c>
      <c r="D54" s="10" t="s">
        <v>386</v>
      </c>
      <c r="E54" s="10" t="s">
        <v>386</v>
      </c>
      <c r="F54" s="10" t="s">
        <v>386</v>
      </c>
      <c r="G54" s="10" t="s">
        <v>386</v>
      </c>
      <c r="H54" s="10" t="s">
        <v>386</v>
      </c>
      <c r="I54" s="10" t="s">
        <v>386</v>
      </c>
      <c r="J54" s="10" t="s">
        <v>386</v>
      </c>
      <c r="K54" s="10" t="s">
        <v>386</v>
      </c>
      <c r="L54" s="10" t="s">
        <v>386</v>
      </c>
      <c r="M54" s="10" t="s">
        <v>386</v>
      </c>
      <c r="N54" s="10" t="s">
        <v>386</v>
      </c>
      <c r="O54" s="10">
        <v>0</v>
      </c>
      <c r="P54" s="10">
        <v>0</v>
      </c>
    </row>
    <row r="55" spans="1:16" ht="75" customHeight="1">
      <c r="A55" s="7" t="s">
        <v>163</v>
      </c>
      <c r="B55" s="6" t="s">
        <v>164</v>
      </c>
      <c r="C55" s="6" t="s">
        <v>165</v>
      </c>
      <c r="D55" s="10">
        <v>24771738</v>
      </c>
      <c r="E55" s="10">
        <v>22361987</v>
      </c>
      <c r="F55" s="10" t="s">
        <v>386</v>
      </c>
      <c r="G55" s="10">
        <v>489240</v>
      </c>
      <c r="H55" s="10" t="s">
        <v>386</v>
      </c>
      <c r="I55" s="10" t="s">
        <v>386</v>
      </c>
      <c r="J55" s="10" t="s">
        <v>386</v>
      </c>
      <c r="K55" s="10" t="s">
        <v>386</v>
      </c>
      <c r="L55" s="10">
        <v>1920511</v>
      </c>
      <c r="M55" s="10" t="s">
        <v>386</v>
      </c>
      <c r="N55" s="10" t="s">
        <v>386</v>
      </c>
      <c r="O55" s="10">
        <v>23771498</v>
      </c>
      <c r="P55" s="10">
        <v>23771498</v>
      </c>
    </row>
    <row r="56" spans="1:16" ht="37.950000000000003" customHeight="1">
      <c r="A56" s="7" t="s">
        <v>166</v>
      </c>
      <c r="B56" s="6" t="s">
        <v>167</v>
      </c>
      <c r="C56" s="6" t="s">
        <v>165</v>
      </c>
      <c r="D56" s="10">
        <v>24771738</v>
      </c>
      <c r="E56" s="10">
        <v>22361987</v>
      </c>
      <c r="F56" s="10" t="s">
        <v>386</v>
      </c>
      <c r="G56" s="10">
        <v>489240</v>
      </c>
      <c r="H56" s="10" t="s">
        <v>386</v>
      </c>
      <c r="I56" s="10" t="s">
        <v>386</v>
      </c>
      <c r="J56" s="10" t="s">
        <v>386</v>
      </c>
      <c r="K56" s="10" t="s">
        <v>386</v>
      </c>
      <c r="L56" s="10">
        <v>1920511</v>
      </c>
      <c r="M56" s="10" t="s">
        <v>386</v>
      </c>
      <c r="N56" s="10" t="s">
        <v>386</v>
      </c>
      <c r="O56" s="10">
        <v>23771498</v>
      </c>
      <c r="P56" s="10">
        <v>23771498</v>
      </c>
    </row>
    <row r="57" spans="1:16" ht="25.05" customHeight="1">
      <c r="A57" s="7" t="s">
        <v>170</v>
      </c>
      <c r="B57" s="6" t="s">
        <v>171</v>
      </c>
      <c r="C57" s="6" t="s">
        <v>165</v>
      </c>
      <c r="D57" s="10" t="s">
        <v>386</v>
      </c>
      <c r="E57" s="10" t="s">
        <v>386</v>
      </c>
      <c r="F57" s="10" t="s">
        <v>386</v>
      </c>
      <c r="G57" s="10" t="s">
        <v>386</v>
      </c>
      <c r="H57" s="10" t="s">
        <v>386</v>
      </c>
      <c r="I57" s="10" t="s">
        <v>386</v>
      </c>
      <c r="J57" s="10" t="s">
        <v>386</v>
      </c>
      <c r="K57" s="10" t="s">
        <v>386</v>
      </c>
      <c r="L57" s="10" t="s">
        <v>386</v>
      </c>
      <c r="M57" s="10" t="s">
        <v>386</v>
      </c>
      <c r="N57" s="10" t="s">
        <v>386</v>
      </c>
      <c r="O57" s="10">
        <v>0</v>
      </c>
      <c r="P57" s="10">
        <v>0</v>
      </c>
    </row>
    <row r="58" spans="1:16" ht="25.05" customHeight="1">
      <c r="A58" s="7" t="s">
        <v>172</v>
      </c>
      <c r="B58" s="6" t="s">
        <v>173</v>
      </c>
      <c r="C58" s="6" t="s">
        <v>174</v>
      </c>
      <c r="D58" s="10">
        <v>0</v>
      </c>
      <c r="E58" s="10" t="s">
        <v>386</v>
      </c>
      <c r="F58" s="10" t="s">
        <v>386</v>
      </c>
      <c r="G58" s="10" t="s">
        <v>386</v>
      </c>
      <c r="H58" s="10" t="s">
        <v>386</v>
      </c>
      <c r="I58" s="10" t="s">
        <v>386</v>
      </c>
      <c r="J58" s="10" t="s">
        <v>386</v>
      </c>
      <c r="K58" s="10" t="s">
        <v>386</v>
      </c>
      <c r="L58" s="10">
        <v>0</v>
      </c>
      <c r="M58" s="10" t="s">
        <v>386</v>
      </c>
      <c r="N58" s="10" t="s">
        <v>386</v>
      </c>
      <c r="O58" s="10">
        <v>0</v>
      </c>
      <c r="P58" s="10">
        <v>0</v>
      </c>
    </row>
    <row r="59" spans="1:16" ht="63" customHeight="1">
      <c r="A59" s="7" t="s">
        <v>175</v>
      </c>
      <c r="B59" s="6" t="s">
        <v>176</v>
      </c>
      <c r="C59" s="6" t="s">
        <v>177</v>
      </c>
      <c r="D59" s="10" t="s">
        <v>386</v>
      </c>
      <c r="E59" s="10" t="s">
        <v>386</v>
      </c>
      <c r="F59" s="10" t="s">
        <v>386</v>
      </c>
      <c r="G59" s="10" t="s">
        <v>386</v>
      </c>
      <c r="H59" s="10" t="s">
        <v>386</v>
      </c>
      <c r="I59" s="10" t="s">
        <v>386</v>
      </c>
      <c r="J59" s="10" t="s">
        <v>386</v>
      </c>
      <c r="K59" s="10" t="s">
        <v>386</v>
      </c>
      <c r="L59" s="10" t="s">
        <v>386</v>
      </c>
      <c r="M59" s="10" t="s">
        <v>386</v>
      </c>
      <c r="N59" s="10" t="s">
        <v>386</v>
      </c>
      <c r="O59" s="10">
        <v>0</v>
      </c>
      <c r="P59" s="10">
        <v>0</v>
      </c>
    </row>
    <row r="60" spans="1:16" ht="63" customHeight="1">
      <c r="A60" s="7" t="s">
        <v>179</v>
      </c>
      <c r="B60" s="6" t="s">
        <v>180</v>
      </c>
      <c r="C60" s="6" t="s">
        <v>181</v>
      </c>
      <c r="D60" s="10" t="s">
        <v>386</v>
      </c>
      <c r="E60" s="10" t="s">
        <v>386</v>
      </c>
      <c r="F60" s="10" t="s">
        <v>386</v>
      </c>
      <c r="G60" s="10" t="s">
        <v>386</v>
      </c>
      <c r="H60" s="10" t="s">
        <v>386</v>
      </c>
      <c r="I60" s="10" t="s">
        <v>386</v>
      </c>
      <c r="J60" s="10" t="s">
        <v>386</v>
      </c>
      <c r="K60" s="10" t="s">
        <v>386</v>
      </c>
      <c r="L60" s="10" t="s">
        <v>386</v>
      </c>
      <c r="M60" s="10" t="s">
        <v>386</v>
      </c>
      <c r="N60" s="10" t="s">
        <v>386</v>
      </c>
      <c r="O60" s="10">
        <v>0</v>
      </c>
      <c r="P60" s="10">
        <v>0</v>
      </c>
    </row>
    <row r="61" spans="1:16" ht="49.95" customHeight="1">
      <c r="A61" s="7" t="s">
        <v>182</v>
      </c>
      <c r="B61" s="6" t="s">
        <v>183</v>
      </c>
      <c r="C61" s="6" t="s">
        <v>184</v>
      </c>
      <c r="D61" s="10">
        <v>0</v>
      </c>
      <c r="E61" s="10" t="s">
        <v>386</v>
      </c>
      <c r="F61" s="10" t="s">
        <v>386</v>
      </c>
      <c r="G61" s="10" t="s">
        <v>386</v>
      </c>
      <c r="H61" s="10" t="s">
        <v>386</v>
      </c>
      <c r="I61" s="10" t="s">
        <v>386</v>
      </c>
      <c r="J61" s="10" t="s">
        <v>386</v>
      </c>
      <c r="K61" s="10" t="s">
        <v>386</v>
      </c>
      <c r="L61" s="10">
        <v>0</v>
      </c>
      <c r="M61" s="10" t="s">
        <v>386</v>
      </c>
      <c r="N61" s="10" t="s">
        <v>386</v>
      </c>
      <c r="O61" s="10">
        <v>0</v>
      </c>
      <c r="P61" s="10">
        <v>0</v>
      </c>
    </row>
    <row r="62" spans="1:16" ht="100.05" customHeight="1">
      <c r="A62" s="7" t="s">
        <v>187</v>
      </c>
      <c r="B62" s="6" t="s">
        <v>188</v>
      </c>
      <c r="C62" s="6" t="s">
        <v>189</v>
      </c>
      <c r="D62" s="10" t="s">
        <v>386</v>
      </c>
      <c r="E62" s="10" t="s">
        <v>386</v>
      </c>
      <c r="F62" s="10" t="s">
        <v>386</v>
      </c>
      <c r="G62" s="10" t="s">
        <v>386</v>
      </c>
      <c r="H62" s="10" t="s">
        <v>386</v>
      </c>
      <c r="I62" s="10" t="s">
        <v>386</v>
      </c>
      <c r="J62" s="10" t="s">
        <v>386</v>
      </c>
      <c r="K62" s="10" t="s">
        <v>386</v>
      </c>
      <c r="L62" s="10" t="s">
        <v>386</v>
      </c>
      <c r="M62" s="10" t="s">
        <v>386</v>
      </c>
      <c r="N62" s="10" t="s">
        <v>386</v>
      </c>
      <c r="O62" s="10">
        <v>0</v>
      </c>
      <c r="P62" s="10">
        <v>0</v>
      </c>
    </row>
    <row r="63" spans="1:16" ht="25.05" customHeight="1">
      <c r="A63" s="7" t="s">
        <v>192</v>
      </c>
      <c r="B63" s="6" t="s">
        <v>193</v>
      </c>
      <c r="C63" s="6" t="s">
        <v>194</v>
      </c>
      <c r="D63" s="10" t="s">
        <v>386</v>
      </c>
      <c r="E63" s="10" t="s">
        <v>386</v>
      </c>
      <c r="F63" s="10" t="s">
        <v>386</v>
      </c>
      <c r="G63" s="10" t="s">
        <v>386</v>
      </c>
      <c r="H63" s="10" t="s">
        <v>386</v>
      </c>
      <c r="I63" s="10" t="s">
        <v>386</v>
      </c>
      <c r="J63" s="10" t="s">
        <v>386</v>
      </c>
      <c r="K63" s="10" t="s">
        <v>386</v>
      </c>
      <c r="L63" s="10" t="s">
        <v>386</v>
      </c>
      <c r="M63" s="10" t="s">
        <v>386</v>
      </c>
      <c r="N63" s="10" t="s">
        <v>386</v>
      </c>
      <c r="O63" s="10">
        <v>0</v>
      </c>
      <c r="P63" s="10">
        <v>0</v>
      </c>
    </row>
    <row r="64" spans="1:16" ht="25.05" customHeight="1">
      <c r="A64" s="7" t="s">
        <v>196</v>
      </c>
      <c r="B64" s="6" t="s">
        <v>197</v>
      </c>
      <c r="C64" s="6" t="s">
        <v>198</v>
      </c>
      <c r="D64" s="10">
        <v>2451392</v>
      </c>
      <c r="E64" s="10">
        <v>2401392</v>
      </c>
      <c r="F64" s="10" t="s">
        <v>386</v>
      </c>
      <c r="G64" s="10" t="s">
        <v>386</v>
      </c>
      <c r="H64" s="10" t="s">
        <v>386</v>
      </c>
      <c r="I64" s="10" t="s">
        <v>386</v>
      </c>
      <c r="J64" s="10" t="s">
        <v>386</v>
      </c>
      <c r="K64" s="10" t="s">
        <v>386</v>
      </c>
      <c r="L64" s="10">
        <v>50000</v>
      </c>
      <c r="M64" s="10" t="s">
        <v>386</v>
      </c>
      <c r="N64" s="10" t="s">
        <v>386</v>
      </c>
      <c r="O64" s="10">
        <v>2451392</v>
      </c>
      <c r="P64" s="10">
        <v>2451392</v>
      </c>
    </row>
    <row r="65" spans="1:16" ht="37.950000000000003" customHeight="1">
      <c r="A65" s="7" t="s">
        <v>199</v>
      </c>
      <c r="B65" s="6" t="s">
        <v>200</v>
      </c>
      <c r="C65" s="6" t="s">
        <v>201</v>
      </c>
      <c r="D65" s="10">
        <v>2051392</v>
      </c>
      <c r="E65" s="10">
        <v>2051392</v>
      </c>
      <c r="F65" s="10" t="s">
        <v>386</v>
      </c>
      <c r="G65" s="10" t="s">
        <v>386</v>
      </c>
      <c r="H65" s="10" t="s">
        <v>386</v>
      </c>
      <c r="I65" s="10" t="s">
        <v>386</v>
      </c>
      <c r="J65" s="10" t="s">
        <v>386</v>
      </c>
      <c r="K65" s="10" t="s">
        <v>386</v>
      </c>
      <c r="L65" s="10" t="s">
        <v>386</v>
      </c>
      <c r="M65" s="10" t="s">
        <v>386</v>
      </c>
      <c r="N65" s="10" t="s">
        <v>386</v>
      </c>
      <c r="O65" s="10">
        <v>2051392</v>
      </c>
      <c r="P65" s="10">
        <v>2051392</v>
      </c>
    </row>
    <row r="66" spans="1:16" ht="75" customHeight="1">
      <c r="A66" s="7" t="s">
        <v>204</v>
      </c>
      <c r="B66" s="6" t="s">
        <v>205</v>
      </c>
      <c r="C66" s="6" t="s">
        <v>206</v>
      </c>
      <c r="D66" s="10">
        <v>400000</v>
      </c>
      <c r="E66" s="10">
        <v>350000</v>
      </c>
      <c r="F66" s="10" t="s">
        <v>386</v>
      </c>
      <c r="G66" s="10" t="s">
        <v>386</v>
      </c>
      <c r="H66" s="10" t="s">
        <v>386</v>
      </c>
      <c r="I66" s="10" t="s">
        <v>386</v>
      </c>
      <c r="J66" s="10" t="s">
        <v>386</v>
      </c>
      <c r="K66" s="10" t="s">
        <v>386</v>
      </c>
      <c r="L66" s="10">
        <v>50000</v>
      </c>
      <c r="M66" s="10" t="s">
        <v>386</v>
      </c>
      <c r="N66" s="10" t="s">
        <v>386</v>
      </c>
      <c r="O66" s="10">
        <v>400000</v>
      </c>
      <c r="P66" s="10">
        <v>400000</v>
      </c>
    </row>
    <row r="67" spans="1:16" ht="49.95" customHeight="1">
      <c r="A67" s="7" t="s">
        <v>207</v>
      </c>
      <c r="B67" s="6" t="s">
        <v>208</v>
      </c>
      <c r="C67" s="6" t="s">
        <v>209</v>
      </c>
      <c r="D67" s="10" t="s">
        <v>386</v>
      </c>
      <c r="E67" s="10" t="s">
        <v>386</v>
      </c>
      <c r="F67" s="10" t="s">
        <v>386</v>
      </c>
      <c r="G67" s="10" t="s">
        <v>386</v>
      </c>
      <c r="H67" s="10" t="s">
        <v>386</v>
      </c>
      <c r="I67" s="10" t="s">
        <v>386</v>
      </c>
      <c r="J67" s="10" t="s">
        <v>386</v>
      </c>
      <c r="K67" s="10" t="s">
        <v>386</v>
      </c>
      <c r="L67" s="10" t="s">
        <v>386</v>
      </c>
      <c r="M67" s="10" t="s">
        <v>386</v>
      </c>
      <c r="N67" s="10" t="s">
        <v>386</v>
      </c>
      <c r="O67" s="10">
        <v>0</v>
      </c>
      <c r="P67" s="10">
        <v>0</v>
      </c>
    </row>
    <row r="68" spans="1:16" ht="25.05" customHeight="1">
      <c r="A68" s="7" t="s">
        <v>210</v>
      </c>
      <c r="B68" s="6" t="s">
        <v>211</v>
      </c>
      <c r="C68" s="6" t="s">
        <v>209</v>
      </c>
      <c r="D68" s="10" t="s">
        <v>386</v>
      </c>
      <c r="E68" s="10" t="s">
        <v>386</v>
      </c>
      <c r="F68" s="10" t="s">
        <v>386</v>
      </c>
      <c r="G68" s="10" t="s">
        <v>386</v>
      </c>
      <c r="H68" s="10" t="s">
        <v>386</v>
      </c>
      <c r="I68" s="10" t="s">
        <v>386</v>
      </c>
      <c r="J68" s="10" t="s">
        <v>386</v>
      </c>
      <c r="K68" s="10" t="s">
        <v>386</v>
      </c>
      <c r="L68" s="10" t="s">
        <v>386</v>
      </c>
      <c r="M68" s="10" t="s">
        <v>386</v>
      </c>
      <c r="N68" s="10" t="s">
        <v>386</v>
      </c>
      <c r="O68" s="10">
        <v>0</v>
      </c>
      <c r="P68" s="10">
        <v>0</v>
      </c>
    </row>
    <row r="69" spans="1:16" ht="25.05" customHeight="1">
      <c r="A69" s="7" t="s">
        <v>213</v>
      </c>
      <c r="B69" s="6" t="s">
        <v>214</v>
      </c>
      <c r="C69" s="6" t="s">
        <v>209</v>
      </c>
      <c r="D69" s="10" t="s">
        <v>386</v>
      </c>
      <c r="E69" s="10" t="s">
        <v>386</v>
      </c>
      <c r="F69" s="10" t="s">
        <v>386</v>
      </c>
      <c r="G69" s="10" t="s">
        <v>386</v>
      </c>
      <c r="H69" s="10" t="s">
        <v>386</v>
      </c>
      <c r="I69" s="10" t="s">
        <v>386</v>
      </c>
      <c r="J69" s="10" t="s">
        <v>386</v>
      </c>
      <c r="K69" s="10" t="s">
        <v>386</v>
      </c>
      <c r="L69" s="10" t="s">
        <v>386</v>
      </c>
      <c r="M69" s="10" t="s">
        <v>386</v>
      </c>
      <c r="N69" s="10" t="s">
        <v>386</v>
      </c>
      <c r="O69" s="10">
        <v>0</v>
      </c>
      <c r="P69" s="10">
        <v>0</v>
      </c>
    </row>
    <row r="70" spans="1:16" ht="25.05" customHeight="1">
      <c r="A70" s="7" t="s">
        <v>216</v>
      </c>
      <c r="B70" s="6" t="s">
        <v>217</v>
      </c>
      <c r="C70" s="6" t="s">
        <v>54</v>
      </c>
      <c r="D70" s="10" t="s">
        <v>386</v>
      </c>
      <c r="E70" s="10" t="s">
        <v>386</v>
      </c>
      <c r="F70" s="10" t="s">
        <v>386</v>
      </c>
      <c r="G70" s="10" t="s">
        <v>386</v>
      </c>
      <c r="H70" s="10" t="s">
        <v>386</v>
      </c>
      <c r="I70" s="10" t="s">
        <v>386</v>
      </c>
      <c r="J70" s="10" t="s">
        <v>386</v>
      </c>
      <c r="K70" s="10" t="s">
        <v>386</v>
      </c>
      <c r="L70" s="10" t="s">
        <v>386</v>
      </c>
      <c r="M70" s="10" t="s">
        <v>386</v>
      </c>
      <c r="N70" s="10" t="s">
        <v>386</v>
      </c>
      <c r="O70" s="10">
        <v>0</v>
      </c>
      <c r="P70" s="10">
        <v>0</v>
      </c>
    </row>
    <row r="71" spans="1:16" ht="37.950000000000003" customHeight="1">
      <c r="A71" s="7" t="s">
        <v>218</v>
      </c>
      <c r="B71" s="6" t="s">
        <v>219</v>
      </c>
      <c r="C71" s="6" t="s">
        <v>220</v>
      </c>
      <c r="D71" s="10" t="s">
        <v>386</v>
      </c>
      <c r="E71" s="10" t="s">
        <v>386</v>
      </c>
      <c r="F71" s="10" t="s">
        <v>386</v>
      </c>
      <c r="G71" s="10" t="s">
        <v>386</v>
      </c>
      <c r="H71" s="10" t="s">
        <v>386</v>
      </c>
      <c r="I71" s="10" t="s">
        <v>386</v>
      </c>
      <c r="J71" s="10" t="s">
        <v>386</v>
      </c>
      <c r="K71" s="10" t="s">
        <v>386</v>
      </c>
      <c r="L71" s="10" t="s">
        <v>386</v>
      </c>
      <c r="M71" s="10" t="s">
        <v>386</v>
      </c>
      <c r="N71" s="10" t="s">
        <v>386</v>
      </c>
      <c r="O71" s="10">
        <v>0</v>
      </c>
      <c r="P71" s="10">
        <v>0</v>
      </c>
    </row>
    <row r="72" spans="1:16" ht="25.05" customHeight="1">
      <c r="A72" s="7" t="s">
        <v>223</v>
      </c>
      <c r="B72" s="6" t="s">
        <v>224</v>
      </c>
      <c r="C72" s="6" t="s">
        <v>225</v>
      </c>
      <c r="D72" s="10" t="s">
        <v>386</v>
      </c>
      <c r="E72" s="10" t="s">
        <v>386</v>
      </c>
      <c r="F72" s="10" t="s">
        <v>386</v>
      </c>
      <c r="G72" s="10" t="s">
        <v>386</v>
      </c>
      <c r="H72" s="10" t="s">
        <v>386</v>
      </c>
      <c r="I72" s="10" t="s">
        <v>386</v>
      </c>
      <c r="J72" s="10" t="s">
        <v>386</v>
      </c>
      <c r="K72" s="10" t="s">
        <v>386</v>
      </c>
      <c r="L72" s="10" t="s">
        <v>386</v>
      </c>
      <c r="M72" s="10" t="s">
        <v>386</v>
      </c>
      <c r="N72" s="10" t="s">
        <v>386</v>
      </c>
      <c r="O72" s="10">
        <v>0</v>
      </c>
      <c r="P72" s="10">
        <v>0</v>
      </c>
    </row>
    <row r="73" spans="1:16" ht="49.95" customHeight="1">
      <c r="A73" s="7" t="s">
        <v>226</v>
      </c>
      <c r="B73" s="6" t="s">
        <v>227</v>
      </c>
      <c r="C73" s="6" t="s">
        <v>228</v>
      </c>
      <c r="D73" s="10" t="s">
        <v>386</v>
      </c>
      <c r="E73" s="10" t="s">
        <v>386</v>
      </c>
      <c r="F73" s="10" t="s">
        <v>386</v>
      </c>
      <c r="G73" s="10" t="s">
        <v>386</v>
      </c>
      <c r="H73" s="10" t="s">
        <v>386</v>
      </c>
      <c r="I73" s="10" t="s">
        <v>386</v>
      </c>
      <c r="J73" s="10" t="s">
        <v>386</v>
      </c>
      <c r="K73" s="10" t="s">
        <v>386</v>
      </c>
      <c r="L73" s="10" t="s">
        <v>386</v>
      </c>
      <c r="M73" s="10" t="s">
        <v>386</v>
      </c>
      <c r="N73" s="10" t="s">
        <v>386</v>
      </c>
      <c r="O73" s="10">
        <v>0</v>
      </c>
      <c r="P73" s="10">
        <v>0</v>
      </c>
    </row>
    <row r="74" spans="1:16" ht="49.95" customHeight="1">
      <c r="A74" s="7" t="s">
        <v>231</v>
      </c>
      <c r="B74" s="6" t="s">
        <v>232</v>
      </c>
      <c r="C74" s="6" t="s">
        <v>233</v>
      </c>
      <c r="D74" s="10" t="s">
        <v>386</v>
      </c>
      <c r="E74" s="10" t="s">
        <v>386</v>
      </c>
      <c r="F74" s="10" t="s">
        <v>386</v>
      </c>
      <c r="G74" s="10" t="s">
        <v>386</v>
      </c>
      <c r="H74" s="10" t="s">
        <v>386</v>
      </c>
      <c r="I74" s="10" t="s">
        <v>386</v>
      </c>
      <c r="J74" s="10" t="s">
        <v>386</v>
      </c>
      <c r="K74" s="10" t="s">
        <v>386</v>
      </c>
      <c r="L74" s="10" t="s">
        <v>386</v>
      </c>
      <c r="M74" s="10" t="s">
        <v>386</v>
      </c>
      <c r="N74" s="10" t="s">
        <v>386</v>
      </c>
      <c r="O74" s="10">
        <v>0</v>
      </c>
      <c r="P74" s="10">
        <v>0</v>
      </c>
    </row>
    <row r="75" spans="1:16" ht="25.05" customHeight="1">
      <c r="A75" s="7" t="s">
        <v>234</v>
      </c>
      <c r="B75" s="6" t="s">
        <v>235</v>
      </c>
      <c r="C75" s="6" t="s">
        <v>236</v>
      </c>
      <c r="D75" s="10" t="s">
        <v>386</v>
      </c>
      <c r="E75" s="10" t="s">
        <v>386</v>
      </c>
      <c r="F75" s="10" t="s">
        <v>386</v>
      </c>
      <c r="G75" s="10" t="s">
        <v>386</v>
      </c>
      <c r="H75" s="10" t="s">
        <v>386</v>
      </c>
      <c r="I75" s="10" t="s">
        <v>386</v>
      </c>
      <c r="J75" s="10" t="s">
        <v>386</v>
      </c>
      <c r="K75" s="10" t="s">
        <v>386</v>
      </c>
      <c r="L75" s="10" t="s">
        <v>386</v>
      </c>
      <c r="M75" s="10" t="s">
        <v>386</v>
      </c>
      <c r="N75" s="10" t="s">
        <v>386</v>
      </c>
      <c r="O75" s="10">
        <v>0</v>
      </c>
      <c r="P75" s="10">
        <v>0</v>
      </c>
    </row>
    <row r="76" spans="1:16" ht="63" customHeight="1">
      <c r="A76" s="7" t="s">
        <v>239</v>
      </c>
      <c r="B76" s="6" t="s">
        <v>240</v>
      </c>
      <c r="C76" s="6" t="s">
        <v>236</v>
      </c>
      <c r="D76" s="10" t="s">
        <v>386</v>
      </c>
      <c r="E76" s="10" t="s">
        <v>386</v>
      </c>
      <c r="F76" s="10" t="s">
        <v>386</v>
      </c>
      <c r="G76" s="10" t="s">
        <v>386</v>
      </c>
      <c r="H76" s="10" t="s">
        <v>386</v>
      </c>
      <c r="I76" s="10" t="s">
        <v>386</v>
      </c>
      <c r="J76" s="10" t="s">
        <v>386</v>
      </c>
      <c r="K76" s="10" t="s">
        <v>386</v>
      </c>
      <c r="L76" s="10" t="s">
        <v>386</v>
      </c>
      <c r="M76" s="10" t="s">
        <v>386</v>
      </c>
      <c r="N76" s="10" t="s">
        <v>386</v>
      </c>
      <c r="O76" s="10">
        <v>0</v>
      </c>
      <c r="P76" s="10">
        <v>0</v>
      </c>
    </row>
    <row r="77" spans="1:16" ht="49.95" customHeight="1">
      <c r="A77" s="7" t="s">
        <v>241</v>
      </c>
      <c r="B77" s="6" t="s">
        <v>242</v>
      </c>
      <c r="C77" s="6" t="s">
        <v>236</v>
      </c>
      <c r="D77" s="10" t="s">
        <v>386</v>
      </c>
      <c r="E77" s="10" t="s">
        <v>386</v>
      </c>
      <c r="F77" s="10" t="s">
        <v>386</v>
      </c>
      <c r="G77" s="10" t="s">
        <v>386</v>
      </c>
      <c r="H77" s="10" t="s">
        <v>386</v>
      </c>
      <c r="I77" s="10" t="s">
        <v>386</v>
      </c>
      <c r="J77" s="10" t="s">
        <v>386</v>
      </c>
      <c r="K77" s="10" t="s">
        <v>386</v>
      </c>
      <c r="L77" s="10" t="s">
        <v>386</v>
      </c>
      <c r="M77" s="10" t="s">
        <v>386</v>
      </c>
      <c r="N77" s="10" t="s">
        <v>386</v>
      </c>
      <c r="O77" s="10">
        <v>0</v>
      </c>
      <c r="P77" s="10">
        <v>0</v>
      </c>
    </row>
    <row r="78" spans="1:16" ht="75" customHeight="1">
      <c r="A78" s="7" t="s">
        <v>244</v>
      </c>
      <c r="B78" s="6" t="s">
        <v>245</v>
      </c>
      <c r="C78" s="6" t="s">
        <v>246</v>
      </c>
      <c r="D78" s="10" t="s">
        <v>386</v>
      </c>
      <c r="E78" s="10" t="s">
        <v>386</v>
      </c>
      <c r="F78" s="10" t="s">
        <v>386</v>
      </c>
      <c r="G78" s="10" t="s">
        <v>386</v>
      </c>
      <c r="H78" s="10" t="s">
        <v>386</v>
      </c>
      <c r="I78" s="10" t="s">
        <v>386</v>
      </c>
      <c r="J78" s="10" t="s">
        <v>386</v>
      </c>
      <c r="K78" s="10" t="s">
        <v>386</v>
      </c>
      <c r="L78" s="10" t="s">
        <v>386</v>
      </c>
      <c r="M78" s="10" t="s">
        <v>386</v>
      </c>
      <c r="N78" s="10" t="s">
        <v>386</v>
      </c>
      <c r="O78" s="10">
        <v>0</v>
      </c>
      <c r="P78" s="10">
        <v>0</v>
      </c>
    </row>
    <row r="79" spans="1:16" ht="63" customHeight="1">
      <c r="A79" s="7" t="s">
        <v>239</v>
      </c>
      <c r="B79" s="6" t="s">
        <v>247</v>
      </c>
      <c r="C79" s="6" t="s">
        <v>246</v>
      </c>
      <c r="D79" s="10" t="s">
        <v>386</v>
      </c>
      <c r="E79" s="10" t="s">
        <v>386</v>
      </c>
      <c r="F79" s="10" t="s">
        <v>386</v>
      </c>
      <c r="G79" s="10" t="s">
        <v>386</v>
      </c>
      <c r="H79" s="10" t="s">
        <v>386</v>
      </c>
      <c r="I79" s="10" t="s">
        <v>386</v>
      </c>
      <c r="J79" s="10" t="s">
        <v>386</v>
      </c>
      <c r="K79" s="10" t="s">
        <v>386</v>
      </c>
      <c r="L79" s="10" t="s">
        <v>386</v>
      </c>
      <c r="M79" s="10" t="s">
        <v>386</v>
      </c>
      <c r="N79" s="10" t="s">
        <v>386</v>
      </c>
      <c r="O79" s="10">
        <v>0</v>
      </c>
      <c r="P79" s="10">
        <v>0</v>
      </c>
    </row>
    <row r="80" spans="1:16" ht="49.95" customHeight="1">
      <c r="A80" s="7" t="s">
        <v>241</v>
      </c>
      <c r="B80" s="6" t="s">
        <v>248</v>
      </c>
      <c r="C80" s="6" t="s">
        <v>246</v>
      </c>
      <c r="D80" s="10" t="s">
        <v>386</v>
      </c>
      <c r="E80" s="10" t="s">
        <v>386</v>
      </c>
      <c r="F80" s="10" t="s">
        <v>386</v>
      </c>
      <c r="G80" s="10" t="s">
        <v>386</v>
      </c>
      <c r="H80" s="10" t="s">
        <v>386</v>
      </c>
      <c r="I80" s="10" t="s">
        <v>386</v>
      </c>
      <c r="J80" s="10" t="s">
        <v>386</v>
      </c>
      <c r="K80" s="10" t="s">
        <v>386</v>
      </c>
      <c r="L80" s="10" t="s">
        <v>386</v>
      </c>
      <c r="M80" s="10" t="s">
        <v>386</v>
      </c>
      <c r="N80" s="10" t="s">
        <v>386</v>
      </c>
      <c r="O80" s="10">
        <v>0</v>
      </c>
      <c r="P80" s="10">
        <v>0</v>
      </c>
    </row>
    <row r="81" spans="1:16" ht="49.95" customHeight="1">
      <c r="A81" s="7" t="s">
        <v>249</v>
      </c>
      <c r="B81" s="6" t="s">
        <v>250</v>
      </c>
      <c r="C81" s="6" t="s">
        <v>95</v>
      </c>
      <c r="D81" s="10" t="s">
        <v>386</v>
      </c>
      <c r="E81" s="10" t="s">
        <v>386</v>
      </c>
      <c r="F81" s="10" t="s">
        <v>386</v>
      </c>
      <c r="G81" s="10" t="s">
        <v>386</v>
      </c>
      <c r="H81" s="10" t="s">
        <v>386</v>
      </c>
      <c r="I81" s="10" t="s">
        <v>386</v>
      </c>
      <c r="J81" s="10" t="s">
        <v>386</v>
      </c>
      <c r="K81" s="10" t="s">
        <v>386</v>
      </c>
      <c r="L81" s="10" t="s">
        <v>386</v>
      </c>
      <c r="M81" s="10" t="s">
        <v>386</v>
      </c>
      <c r="N81" s="10" t="s">
        <v>386</v>
      </c>
      <c r="O81" s="10">
        <v>0</v>
      </c>
      <c r="P81" s="10">
        <v>0</v>
      </c>
    </row>
    <row r="82" spans="1:16" ht="75" customHeight="1">
      <c r="A82" s="7" t="s">
        <v>251</v>
      </c>
      <c r="B82" s="6" t="s">
        <v>252</v>
      </c>
      <c r="C82" s="6" t="s">
        <v>253</v>
      </c>
      <c r="D82" s="10" t="s">
        <v>386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 t="s">
        <v>386</v>
      </c>
      <c r="M82" s="10" t="s">
        <v>386</v>
      </c>
      <c r="N82" s="10" t="s">
        <v>386</v>
      </c>
      <c r="O82" s="10">
        <v>0</v>
      </c>
      <c r="P82" s="10">
        <v>0</v>
      </c>
    </row>
    <row r="83" spans="1:16" ht="25.05" customHeight="1">
      <c r="A83" s="7" t="s">
        <v>255</v>
      </c>
      <c r="B83" s="6" t="s">
        <v>256</v>
      </c>
      <c r="C83" s="6" t="s">
        <v>95</v>
      </c>
      <c r="D83" s="10">
        <v>61332983.990000002</v>
      </c>
      <c r="E83" s="10">
        <v>41398879.740000002</v>
      </c>
      <c r="F83" s="10" t="s">
        <v>386</v>
      </c>
      <c r="G83" s="10">
        <v>8952980</v>
      </c>
      <c r="H83" s="10" t="s">
        <v>386</v>
      </c>
      <c r="I83" s="10" t="s">
        <v>386</v>
      </c>
      <c r="J83" s="10" t="s">
        <v>386</v>
      </c>
      <c r="K83" s="10" t="s">
        <v>386</v>
      </c>
      <c r="L83" s="10">
        <v>10981124.25</v>
      </c>
      <c r="M83" s="10" t="s">
        <v>386</v>
      </c>
      <c r="N83" s="10" t="s">
        <v>386</v>
      </c>
      <c r="O83" s="10">
        <v>50077384.780000001</v>
      </c>
      <c r="P83" s="10">
        <v>50077384.780000001</v>
      </c>
    </row>
    <row r="84" spans="1:16" ht="49.95" customHeight="1">
      <c r="A84" s="7" t="s">
        <v>257</v>
      </c>
      <c r="B84" s="6" t="s">
        <v>258</v>
      </c>
      <c r="C84" s="6" t="s">
        <v>221</v>
      </c>
      <c r="D84" s="10" t="s">
        <v>386</v>
      </c>
      <c r="E84" s="10" t="s">
        <v>386</v>
      </c>
      <c r="F84" s="10" t="s">
        <v>386</v>
      </c>
      <c r="G84" s="10" t="s">
        <v>386</v>
      </c>
      <c r="H84" s="10" t="s">
        <v>386</v>
      </c>
      <c r="I84" s="10" t="s">
        <v>386</v>
      </c>
      <c r="J84" s="10" t="s">
        <v>386</v>
      </c>
      <c r="K84" s="10" t="s">
        <v>386</v>
      </c>
      <c r="L84" s="10" t="s">
        <v>386</v>
      </c>
      <c r="M84" s="10" t="s">
        <v>386</v>
      </c>
      <c r="N84" s="10" t="s">
        <v>386</v>
      </c>
      <c r="O84" s="10">
        <v>0</v>
      </c>
      <c r="P84" s="10">
        <v>0</v>
      </c>
    </row>
    <row r="85" spans="1:16" ht="49.95" customHeight="1">
      <c r="A85" s="7" t="s">
        <v>259</v>
      </c>
      <c r="B85" s="6" t="s">
        <v>260</v>
      </c>
      <c r="C85" s="6" t="s">
        <v>261</v>
      </c>
      <c r="D85" s="10">
        <v>0</v>
      </c>
      <c r="E85" s="10" t="s">
        <v>386</v>
      </c>
      <c r="F85" s="10" t="s">
        <v>386</v>
      </c>
      <c r="G85" s="10">
        <v>0</v>
      </c>
      <c r="H85" s="10" t="s">
        <v>386</v>
      </c>
      <c r="I85" s="10" t="s">
        <v>386</v>
      </c>
      <c r="J85" s="10" t="s">
        <v>386</v>
      </c>
      <c r="K85" s="10" t="s">
        <v>386</v>
      </c>
      <c r="L85" s="10">
        <v>0</v>
      </c>
      <c r="M85" s="10" t="s">
        <v>386</v>
      </c>
      <c r="N85" s="10" t="s">
        <v>386</v>
      </c>
      <c r="O85" s="10">
        <v>0</v>
      </c>
      <c r="P85" s="10">
        <v>0</v>
      </c>
    </row>
    <row r="86" spans="1:16" ht="49.95" customHeight="1">
      <c r="A86" s="7" t="s">
        <v>259</v>
      </c>
      <c r="B86" s="6" t="s">
        <v>262</v>
      </c>
      <c r="C86" s="6" t="s">
        <v>261</v>
      </c>
      <c r="D86" s="10">
        <v>0</v>
      </c>
      <c r="E86" s="10" t="s">
        <v>386</v>
      </c>
      <c r="F86" s="10" t="s">
        <v>386</v>
      </c>
      <c r="G86" s="10">
        <v>0</v>
      </c>
      <c r="H86" s="10" t="s">
        <v>386</v>
      </c>
      <c r="I86" s="10" t="s">
        <v>386</v>
      </c>
      <c r="J86" s="10" t="s">
        <v>386</v>
      </c>
      <c r="K86" s="10" t="s">
        <v>386</v>
      </c>
      <c r="L86" s="10">
        <v>0</v>
      </c>
      <c r="M86" s="10" t="s">
        <v>386</v>
      </c>
      <c r="N86" s="10" t="s">
        <v>386</v>
      </c>
      <c r="O86" s="10">
        <v>0</v>
      </c>
      <c r="P86" s="10">
        <v>0</v>
      </c>
    </row>
    <row r="87" spans="1:16" ht="25.05" customHeight="1">
      <c r="A87" s="7" t="s">
        <v>265</v>
      </c>
      <c r="B87" s="6" t="s">
        <v>266</v>
      </c>
      <c r="C87" s="6" t="s">
        <v>261</v>
      </c>
      <c r="D87" s="10" t="s">
        <v>386</v>
      </c>
      <c r="E87" s="10" t="s">
        <v>386</v>
      </c>
      <c r="F87" s="10" t="s">
        <v>386</v>
      </c>
      <c r="G87" s="10" t="s">
        <v>386</v>
      </c>
      <c r="H87" s="10" t="s">
        <v>386</v>
      </c>
      <c r="I87" s="10" t="s">
        <v>386</v>
      </c>
      <c r="J87" s="10" t="s">
        <v>386</v>
      </c>
      <c r="K87" s="10" t="s">
        <v>386</v>
      </c>
      <c r="L87" s="10" t="s">
        <v>386</v>
      </c>
      <c r="M87" s="10" t="s">
        <v>386</v>
      </c>
      <c r="N87" s="10" t="s">
        <v>386</v>
      </c>
      <c r="O87" s="10">
        <v>0</v>
      </c>
      <c r="P87" s="10">
        <v>0</v>
      </c>
    </row>
    <row r="88" spans="1:16" ht="25.05" customHeight="1">
      <c r="A88" s="7" t="s">
        <v>269</v>
      </c>
      <c r="B88" s="6" t="s">
        <v>270</v>
      </c>
      <c r="C88" s="6" t="s">
        <v>261</v>
      </c>
      <c r="D88" s="10" t="s">
        <v>386</v>
      </c>
      <c r="E88" s="10" t="s">
        <v>386</v>
      </c>
      <c r="F88" s="10" t="s">
        <v>386</v>
      </c>
      <c r="G88" s="10" t="s">
        <v>386</v>
      </c>
      <c r="H88" s="10" t="s">
        <v>386</v>
      </c>
      <c r="I88" s="10" t="s">
        <v>386</v>
      </c>
      <c r="J88" s="10" t="s">
        <v>386</v>
      </c>
      <c r="K88" s="10" t="s">
        <v>386</v>
      </c>
      <c r="L88" s="10" t="s">
        <v>386</v>
      </c>
      <c r="M88" s="10" t="s">
        <v>386</v>
      </c>
      <c r="N88" s="10" t="s">
        <v>386</v>
      </c>
      <c r="O88" s="10">
        <v>0</v>
      </c>
      <c r="P88" s="10">
        <v>0</v>
      </c>
    </row>
    <row r="89" spans="1:16" ht="25.05" customHeight="1">
      <c r="A89" s="7" t="s">
        <v>273</v>
      </c>
      <c r="B89" s="6" t="s">
        <v>274</v>
      </c>
      <c r="C89" s="6" t="s">
        <v>275</v>
      </c>
      <c r="D89" s="10">
        <v>49058094.299999997</v>
      </c>
      <c r="E89" s="10">
        <v>31930891.739999998</v>
      </c>
      <c r="F89" s="10" t="s">
        <v>386</v>
      </c>
      <c r="G89" s="10">
        <v>8952980</v>
      </c>
      <c r="H89" s="10" t="s">
        <v>386</v>
      </c>
      <c r="I89" s="10" t="s">
        <v>386</v>
      </c>
      <c r="J89" s="10" t="s">
        <v>386</v>
      </c>
      <c r="K89" s="10" t="s">
        <v>386</v>
      </c>
      <c r="L89" s="10">
        <v>8174222.5599999996</v>
      </c>
      <c r="M89" s="10" t="s">
        <v>386</v>
      </c>
      <c r="N89" s="10" t="s">
        <v>386</v>
      </c>
      <c r="O89" s="10">
        <v>37835512.780000001</v>
      </c>
      <c r="P89" s="10">
        <v>37835512.780000001</v>
      </c>
    </row>
    <row r="90" spans="1:16" ht="37.950000000000003" customHeight="1">
      <c r="A90" s="7" t="s">
        <v>276</v>
      </c>
      <c r="B90" s="6" t="s">
        <v>277</v>
      </c>
      <c r="C90" s="6" t="s">
        <v>275</v>
      </c>
      <c r="D90" s="10">
        <v>27508888.300000001</v>
      </c>
      <c r="E90" s="10">
        <v>15275190.74</v>
      </c>
      <c r="F90" s="10" t="s">
        <v>386</v>
      </c>
      <c r="G90" s="10">
        <v>7124000</v>
      </c>
      <c r="H90" s="10" t="s">
        <v>386</v>
      </c>
      <c r="I90" s="10" t="s">
        <v>386</v>
      </c>
      <c r="J90" s="10" t="s">
        <v>386</v>
      </c>
      <c r="K90" s="10" t="s">
        <v>386</v>
      </c>
      <c r="L90" s="10">
        <v>5109697.5599999996</v>
      </c>
      <c r="M90" s="10" t="s">
        <v>386</v>
      </c>
      <c r="N90" s="10" t="s">
        <v>386</v>
      </c>
      <c r="O90" s="10">
        <v>18234011.780000001</v>
      </c>
      <c r="P90" s="10">
        <v>18234011.780000001</v>
      </c>
    </row>
    <row r="91" spans="1:16" ht="37.950000000000003" customHeight="1">
      <c r="A91" s="7" t="s">
        <v>278</v>
      </c>
      <c r="B91" s="6" t="s">
        <v>279</v>
      </c>
      <c r="C91" s="6" t="s">
        <v>275</v>
      </c>
      <c r="D91" s="10">
        <v>178204</v>
      </c>
      <c r="E91" s="10">
        <v>123750</v>
      </c>
      <c r="F91" s="10" t="s">
        <v>386</v>
      </c>
      <c r="G91" s="10" t="s">
        <v>386</v>
      </c>
      <c r="H91" s="10" t="s">
        <v>386</v>
      </c>
      <c r="I91" s="10" t="s">
        <v>386</v>
      </c>
      <c r="J91" s="10" t="s">
        <v>386</v>
      </c>
      <c r="K91" s="10" t="s">
        <v>386</v>
      </c>
      <c r="L91" s="10">
        <v>54454</v>
      </c>
      <c r="M91" s="10" t="s">
        <v>386</v>
      </c>
      <c r="N91" s="10" t="s">
        <v>386</v>
      </c>
      <c r="O91" s="10">
        <v>165000</v>
      </c>
      <c r="P91" s="10">
        <v>165000</v>
      </c>
    </row>
    <row r="92" spans="1:16" ht="25.05" customHeight="1">
      <c r="A92" s="7" t="s">
        <v>142</v>
      </c>
      <c r="B92" s="6" t="s">
        <v>282</v>
      </c>
      <c r="C92" s="6" t="s">
        <v>275</v>
      </c>
      <c r="D92" s="10" t="s">
        <v>386</v>
      </c>
      <c r="E92" s="10" t="s">
        <v>386</v>
      </c>
      <c r="F92" s="10" t="s">
        <v>386</v>
      </c>
      <c r="G92" s="10" t="s">
        <v>386</v>
      </c>
      <c r="H92" s="10" t="s">
        <v>386</v>
      </c>
      <c r="I92" s="10" t="s">
        <v>386</v>
      </c>
      <c r="J92" s="10" t="s">
        <v>386</v>
      </c>
      <c r="K92" s="10" t="s">
        <v>386</v>
      </c>
      <c r="L92" s="10" t="s">
        <v>386</v>
      </c>
      <c r="M92" s="10" t="s">
        <v>386</v>
      </c>
      <c r="N92" s="10" t="s">
        <v>386</v>
      </c>
      <c r="O92" s="10">
        <v>0</v>
      </c>
      <c r="P92" s="10">
        <v>0</v>
      </c>
    </row>
    <row r="93" spans="1:16" ht="49.95" customHeight="1">
      <c r="A93" s="7" t="s">
        <v>283</v>
      </c>
      <c r="B93" s="6" t="s">
        <v>284</v>
      </c>
      <c r="C93" s="6" t="s">
        <v>275</v>
      </c>
      <c r="D93" s="10">
        <v>1534342</v>
      </c>
      <c r="E93" s="10">
        <v>825342</v>
      </c>
      <c r="F93" s="10" t="s">
        <v>386</v>
      </c>
      <c r="G93" s="10" t="s">
        <v>386</v>
      </c>
      <c r="H93" s="10" t="s">
        <v>386</v>
      </c>
      <c r="I93" s="10" t="s">
        <v>386</v>
      </c>
      <c r="J93" s="10" t="s">
        <v>386</v>
      </c>
      <c r="K93" s="10" t="s">
        <v>386</v>
      </c>
      <c r="L93" s="10">
        <v>709000</v>
      </c>
      <c r="M93" s="10" t="s">
        <v>386</v>
      </c>
      <c r="N93" s="10" t="s">
        <v>386</v>
      </c>
      <c r="O93" s="10">
        <v>1534342</v>
      </c>
      <c r="P93" s="10">
        <v>1534342</v>
      </c>
    </row>
    <row r="94" spans="1:16" ht="25.05" customHeight="1">
      <c r="A94" s="7" t="s">
        <v>287</v>
      </c>
      <c r="B94" s="6" t="s">
        <v>288</v>
      </c>
      <c r="C94" s="6" t="s">
        <v>275</v>
      </c>
      <c r="D94" s="10">
        <v>90000</v>
      </c>
      <c r="E94" s="10">
        <v>90000</v>
      </c>
      <c r="F94" s="10" t="s">
        <v>386</v>
      </c>
      <c r="G94" s="10" t="s">
        <v>386</v>
      </c>
      <c r="H94" s="10" t="s">
        <v>386</v>
      </c>
      <c r="I94" s="10" t="s">
        <v>386</v>
      </c>
      <c r="J94" s="10" t="s">
        <v>386</v>
      </c>
      <c r="K94" s="10" t="s">
        <v>386</v>
      </c>
      <c r="L94" s="10" t="s">
        <v>386</v>
      </c>
      <c r="M94" s="10" t="s">
        <v>386</v>
      </c>
      <c r="N94" s="10" t="s">
        <v>386</v>
      </c>
      <c r="O94" s="10">
        <v>90000</v>
      </c>
      <c r="P94" s="10">
        <v>90000</v>
      </c>
    </row>
    <row r="95" spans="1:16" ht="75" customHeight="1">
      <c r="A95" s="7" t="s">
        <v>291</v>
      </c>
      <c r="B95" s="6" t="s">
        <v>292</v>
      </c>
      <c r="C95" s="6" t="s">
        <v>275</v>
      </c>
      <c r="D95" s="10">
        <v>1957918</v>
      </c>
      <c r="E95" s="10">
        <v>1742918</v>
      </c>
      <c r="F95" s="10" t="s">
        <v>386</v>
      </c>
      <c r="G95" s="10" t="s">
        <v>386</v>
      </c>
      <c r="H95" s="10" t="s">
        <v>386</v>
      </c>
      <c r="I95" s="10" t="s">
        <v>386</v>
      </c>
      <c r="J95" s="10" t="s">
        <v>386</v>
      </c>
      <c r="K95" s="10" t="s">
        <v>386</v>
      </c>
      <c r="L95" s="10">
        <v>215000</v>
      </c>
      <c r="M95" s="10" t="s">
        <v>386</v>
      </c>
      <c r="N95" s="10" t="s">
        <v>386</v>
      </c>
      <c r="O95" s="10">
        <v>1792918</v>
      </c>
      <c r="P95" s="10">
        <v>1792918</v>
      </c>
    </row>
    <row r="96" spans="1:16" ht="75" customHeight="1">
      <c r="A96" s="7" t="s">
        <v>146</v>
      </c>
      <c r="B96" s="6" t="s">
        <v>295</v>
      </c>
      <c r="C96" s="6" t="s">
        <v>275</v>
      </c>
      <c r="D96" s="10">
        <v>17957125.780000001</v>
      </c>
      <c r="E96" s="10">
        <v>7439125.7800000003</v>
      </c>
      <c r="F96" s="10" t="s">
        <v>386</v>
      </c>
      <c r="G96" s="10">
        <v>7124000</v>
      </c>
      <c r="H96" s="10" t="s">
        <v>386</v>
      </c>
      <c r="I96" s="10" t="s">
        <v>386</v>
      </c>
      <c r="J96" s="10" t="s">
        <v>386</v>
      </c>
      <c r="K96" s="10" t="s">
        <v>386</v>
      </c>
      <c r="L96" s="10">
        <v>3394000</v>
      </c>
      <c r="M96" s="10" t="s">
        <v>386</v>
      </c>
      <c r="N96" s="10" t="s">
        <v>386</v>
      </c>
      <c r="O96" s="10">
        <v>10643125.779999999</v>
      </c>
      <c r="P96" s="10">
        <v>10643125.779999999</v>
      </c>
    </row>
    <row r="97" spans="1:16" ht="25.05" customHeight="1">
      <c r="A97" s="7" t="s">
        <v>296</v>
      </c>
      <c r="B97" s="6" t="s">
        <v>297</v>
      </c>
      <c r="C97" s="6" t="s">
        <v>275</v>
      </c>
      <c r="D97" s="10">
        <v>170000</v>
      </c>
      <c r="E97" s="10">
        <v>170000</v>
      </c>
      <c r="F97" s="10" t="s">
        <v>386</v>
      </c>
      <c r="G97" s="10" t="s">
        <v>386</v>
      </c>
      <c r="H97" s="10" t="s">
        <v>386</v>
      </c>
      <c r="I97" s="10" t="s">
        <v>386</v>
      </c>
      <c r="J97" s="10" t="s">
        <v>386</v>
      </c>
      <c r="K97" s="10" t="s">
        <v>386</v>
      </c>
      <c r="L97" s="10" t="s">
        <v>386</v>
      </c>
      <c r="M97" s="10" t="s">
        <v>386</v>
      </c>
      <c r="N97" s="10" t="s">
        <v>386</v>
      </c>
      <c r="O97" s="10">
        <v>170000</v>
      </c>
      <c r="P97" s="10">
        <v>170000</v>
      </c>
    </row>
    <row r="98" spans="1:16" ht="75" customHeight="1">
      <c r="A98" s="7" t="s">
        <v>300</v>
      </c>
      <c r="B98" s="6" t="s">
        <v>301</v>
      </c>
      <c r="C98" s="6" t="s">
        <v>275</v>
      </c>
      <c r="D98" s="10">
        <v>5621298.5199999996</v>
      </c>
      <c r="E98" s="10">
        <v>4884054.96</v>
      </c>
      <c r="F98" s="10" t="s">
        <v>386</v>
      </c>
      <c r="G98" s="10" t="s">
        <v>386</v>
      </c>
      <c r="H98" s="10" t="s">
        <v>386</v>
      </c>
      <c r="I98" s="10" t="s">
        <v>386</v>
      </c>
      <c r="J98" s="10" t="s">
        <v>386</v>
      </c>
      <c r="K98" s="10" t="s">
        <v>386</v>
      </c>
      <c r="L98" s="10">
        <v>737243.56</v>
      </c>
      <c r="M98" s="10" t="s">
        <v>386</v>
      </c>
      <c r="N98" s="10" t="s">
        <v>386</v>
      </c>
      <c r="O98" s="10">
        <v>3838626</v>
      </c>
      <c r="P98" s="10">
        <v>3838626</v>
      </c>
    </row>
    <row r="99" spans="1:16" ht="37.950000000000003" customHeight="1">
      <c r="A99" s="7" t="s">
        <v>303</v>
      </c>
      <c r="B99" s="6" t="s">
        <v>304</v>
      </c>
      <c r="C99" s="6" t="s">
        <v>275</v>
      </c>
      <c r="D99" s="10">
        <v>21549206</v>
      </c>
      <c r="E99" s="10">
        <v>16655701</v>
      </c>
      <c r="F99" s="10" t="s">
        <v>386</v>
      </c>
      <c r="G99" s="10">
        <v>1828980</v>
      </c>
      <c r="H99" s="10" t="s">
        <v>386</v>
      </c>
      <c r="I99" s="10" t="s">
        <v>386</v>
      </c>
      <c r="J99" s="10" t="s">
        <v>386</v>
      </c>
      <c r="K99" s="10" t="s">
        <v>386</v>
      </c>
      <c r="L99" s="10">
        <v>3064525</v>
      </c>
      <c r="M99" s="10" t="s">
        <v>386</v>
      </c>
      <c r="N99" s="10" t="s">
        <v>386</v>
      </c>
      <c r="O99" s="10">
        <v>19601501</v>
      </c>
      <c r="P99" s="10">
        <v>19601501</v>
      </c>
    </row>
    <row r="100" spans="1:16" ht="37.950000000000003" customHeight="1">
      <c r="A100" s="7" t="s">
        <v>305</v>
      </c>
      <c r="B100" s="6" t="s">
        <v>306</v>
      </c>
      <c r="C100" s="6" t="s">
        <v>275</v>
      </c>
      <c r="D100" s="10">
        <v>7471626</v>
      </c>
      <c r="E100" s="10">
        <v>5671146</v>
      </c>
      <c r="F100" s="10" t="s">
        <v>386</v>
      </c>
      <c r="G100" s="10">
        <v>1800480</v>
      </c>
      <c r="H100" s="10" t="s">
        <v>386</v>
      </c>
      <c r="I100" s="10" t="s">
        <v>386</v>
      </c>
      <c r="J100" s="10" t="s">
        <v>386</v>
      </c>
      <c r="K100" s="10" t="s">
        <v>386</v>
      </c>
      <c r="L100" s="10">
        <v>0</v>
      </c>
      <c r="M100" s="10" t="s">
        <v>386</v>
      </c>
      <c r="N100" s="10" t="s">
        <v>386</v>
      </c>
      <c r="O100" s="10">
        <v>5671146</v>
      </c>
      <c r="P100" s="10">
        <v>5671146</v>
      </c>
    </row>
    <row r="101" spans="1:16" ht="25.05" customHeight="1">
      <c r="A101" s="7" t="s">
        <v>309</v>
      </c>
      <c r="B101" s="6" t="s">
        <v>310</v>
      </c>
      <c r="C101" s="6" t="s">
        <v>275</v>
      </c>
      <c r="D101" s="10" t="s">
        <v>386</v>
      </c>
      <c r="E101" s="10" t="s">
        <v>386</v>
      </c>
      <c r="F101" s="10" t="s">
        <v>386</v>
      </c>
      <c r="G101" s="10" t="s">
        <v>386</v>
      </c>
      <c r="H101" s="10" t="s">
        <v>386</v>
      </c>
      <c r="I101" s="10" t="s">
        <v>386</v>
      </c>
      <c r="J101" s="10" t="s">
        <v>386</v>
      </c>
      <c r="K101" s="10" t="s">
        <v>386</v>
      </c>
      <c r="L101" s="10" t="s">
        <v>386</v>
      </c>
      <c r="M101" s="10" t="s">
        <v>386</v>
      </c>
      <c r="N101" s="10" t="s">
        <v>386</v>
      </c>
      <c r="O101" s="10">
        <v>0</v>
      </c>
      <c r="P101" s="10">
        <v>0</v>
      </c>
    </row>
    <row r="102" spans="1:16" ht="25.05" customHeight="1">
      <c r="A102" s="7" t="s">
        <v>312</v>
      </c>
      <c r="B102" s="6" t="s">
        <v>313</v>
      </c>
      <c r="C102" s="6" t="s">
        <v>275</v>
      </c>
      <c r="D102" s="10" t="s">
        <v>386</v>
      </c>
      <c r="E102" s="10" t="s">
        <v>386</v>
      </c>
      <c r="F102" s="10" t="s">
        <v>386</v>
      </c>
      <c r="G102" s="10" t="s">
        <v>386</v>
      </c>
      <c r="H102" s="10" t="s">
        <v>386</v>
      </c>
      <c r="I102" s="10" t="s">
        <v>386</v>
      </c>
      <c r="J102" s="10" t="s">
        <v>386</v>
      </c>
      <c r="K102" s="10" t="s">
        <v>386</v>
      </c>
      <c r="L102" s="10" t="s">
        <v>386</v>
      </c>
      <c r="M102" s="10" t="s">
        <v>386</v>
      </c>
      <c r="N102" s="10" t="s">
        <v>386</v>
      </c>
      <c r="O102" s="10">
        <v>0</v>
      </c>
      <c r="P102" s="10">
        <v>0</v>
      </c>
    </row>
    <row r="103" spans="1:16" ht="49.95" customHeight="1">
      <c r="A103" s="7" t="s">
        <v>316</v>
      </c>
      <c r="B103" s="6" t="s">
        <v>317</v>
      </c>
      <c r="C103" s="6" t="s">
        <v>275</v>
      </c>
      <c r="D103" s="10">
        <v>25000</v>
      </c>
      <c r="E103" s="10">
        <v>25000</v>
      </c>
      <c r="F103" s="10" t="s">
        <v>386</v>
      </c>
      <c r="G103" s="10" t="s">
        <v>386</v>
      </c>
      <c r="H103" s="10" t="s">
        <v>386</v>
      </c>
      <c r="I103" s="10" t="s">
        <v>386</v>
      </c>
      <c r="J103" s="10" t="s">
        <v>386</v>
      </c>
      <c r="K103" s="10" t="s">
        <v>386</v>
      </c>
      <c r="L103" s="10" t="s">
        <v>386</v>
      </c>
      <c r="M103" s="10" t="s">
        <v>386</v>
      </c>
      <c r="N103" s="10" t="s">
        <v>386</v>
      </c>
      <c r="O103" s="10">
        <v>25000</v>
      </c>
      <c r="P103" s="10">
        <v>25000</v>
      </c>
    </row>
    <row r="104" spans="1:16" ht="25.05" customHeight="1">
      <c r="A104" s="7" t="s">
        <v>320</v>
      </c>
      <c r="B104" s="6" t="s">
        <v>321</v>
      </c>
      <c r="C104" s="6" t="s">
        <v>275</v>
      </c>
      <c r="D104" s="10" t="s">
        <v>386</v>
      </c>
      <c r="E104" s="10" t="s">
        <v>386</v>
      </c>
      <c r="F104" s="10" t="s">
        <v>386</v>
      </c>
      <c r="G104" s="10" t="s">
        <v>386</v>
      </c>
      <c r="H104" s="10" t="s">
        <v>386</v>
      </c>
      <c r="I104" s="10" t="s">
        <v>386</v>
      </c>
      <c r="J104" s="10" t="s">
        <v>386</v>
      </c>
      <c r="K104" s="10" t="s">
        <v>386</v>
      </c>
      <c r="L104" s="10" t="s">
        <v>386</v>
      </c>
      <c r="M104" s="10" t="s">
        <v>386</v>
      </c>
      <c r="N104" s="10" t="s">
        <v>386</v>
      </c>
      <c r="O104" s="10">
        <v>0</v>
      </c>
      <c r="P104" s="10">
        <v>0</v>
      </c>
    </row>
    <row r="105" spans="1:16" ht="25.05" customHeight="1">
      <c r="A105" s="7" t="s">
        <v>324</v>
      </c>
      <c r="B105" s="6" t="s">
        <v>325</v>
      </c>
      <c r="C105" s="6" t="s">
        <v>275</v>
      </c>
      <c r="D105" s="10">
        <v>5908225</v>
      </c>
      <c r="E105" s="10">
        <v>3453700</v>
      </c>
      <c r="F105" s="10" t="s">
        <v>386</v>
      </c>
      <c r="G105" s="10" t="s">
        <v>386</v>
      </c>
      <c r="H105" s="10" t="s">
        <v>386</v>
      </c>
      <c r="I105" s="10" t="s">
        <v>386</v>
      </c>
      <c r="J105" s="10" t="s">
        <v>386</v>
      </c>
      <c r="K105" s="10" t="s">
        <v>386</v>
      </c>
      <c r="L105" s="10">
        <v>2454525</v>
      </c>
      <c r="M105" s="10" t="s">
        <v>386</v>
      </c>
      <c r="N105" s="10" t="s">
        <v>386</v>
      </c>
      <c r="O105" s="10">
        <v>5789500</v>
      </c>
      <c r="P105" s="10">
        <v>5789500</v>
      </c>
    </row>
    <row r="106" spans="1:16" ht="25.05" customHeight="1">
      <c r="A106" s="7" t="s">
        <v>328</v>
      </c>
      <c r="B106" s="6" t="s">
        <v>329</v>
      </c>
      <c r="C106" s="6" t="s">
        <v>275</v>
      </c>
      <c r="D106" s="10">
        <v>817500</v>
      </c>
      <c r="E106" s="10">
        <v>817500</v>
      </c>
      <c r="F106" s="10" t="s">
        <v>386</v>
      </c>
      <c r="G106" s="10" t="s">
        <v>386</v>
      </c>
      <c r="H106" s="10" t="s">
        <v>386</v>
      </c>
      <c r="I106" s="10" t="s">
        <v>386</v>
      </c>
      <c r="J106" s="10" t="s">
        <v>386</v>
      </c>
      <c r="K106" s="10" t="s">
        <v>386</v>
      </c>
      <c r="L106" s="10" t="s">
        <v>386</v>
      </c>
      <c r="M106" s="10" t="s">
        <v>386</v>
      </c>
      <c r="N106" s="10" t="s">
        <v>386</v>
      </c>
      <c r="O106" s="10">
        <v>817500</v>
      </c>
      <c r="P106" s="10">
        <v>817500</v>
      </c>
    </row>
    <row r="107" spans="1:16" ht="49.95" customHeight="1">
      <c r="A107" s="7" t="s">
        <v>330</v>
      </c>
      <c r="B107" s="6" t="s">
        <v>331</v>
      </c>
      <c r="C107" s="6" t="s">
        <v>275</v>
      </c>
      <c r="D107" s="10">
        <v>7326855</v>
      </c>
      <c r="E107" s="10">
        <v>6688355</v>
      </c>
      <c r="F107" s="10" t="s">
        <v>386</v>
      </c>
      <c r="G107" s="10">
        <v>28500</v>
      </c>
      <c r="H107" s="10" t="s">
        <v>386</v>
      </c>
      <c r="I107" s="10" t="s">
        <v>386</v>
      </c>
      <c r="J107" s="10" t="s">
        <v>386</v>
      </c>
      <c r="K107" s="10" t="s">
        <v>386</v>
      </c>
      <c r="L107" s="10">
        <v>610000</v>
      </c>
      <c r="M107" s="10" t="s">
        <v>386</v>
      </c>
      <c r="N107" s="10" t="s">
        <v>386</v>
      </c>
      <c r="O107" s="10">
        <v>7298355</v>
      </c>
      <c r="P107" s="10">
        <v>7298355</v>
      </c>
    </row>
    <row r="108" spans="1:16" ht="49.95" customHeight="1">
      <c r="A108" s="7" t="s">
        <v>334</v>
      </c>
      <c r="B108" s="6" t="s">
        <v>335</v>
      </c>
      <c r="C108" s="6" t="s">
        <v>275</v>
      </c>
      <c r="D108" s="10" t="s">
        <v>386</v>
      </c>
      <c r="E108" s="10" t="s">
        <v>386</v>
      </c>
      <c r="F108" s="10" t="s">
        <v>386</v>
      </c>
      <c r="G108" s="10" t="s">
        <v>386</v>
      </c>
      <c r="H108" s="10" t="s">
        <v>386</v>
      </c>
      <c r="I108" s="10" t="s">
        <v>386</v>
      </c>
      <c r="J108" s="10" t="s">
        <v>386</v>
      </c>
      <c r="K108" s="10" t="s">
        <v>386</v>
      </c>
      <c r="L108" s="10" t="s">
        <v>386</v>
      </c>
      <c r="M108" s="10" t="s">
        <v>386</v>
      </c>
      <c r="N108" s="10" t="s">
        <v>386</v>
      </c>
      <c r="O108" s="10">
        <v>0</v>
      </c>
      <c r="P108" s="10">
        <v>0</v>
      </c>
    </row>
    <row r="109" spans="1:16" ht="75" customHeight="1">
      <c r="A109" s="7" t="s">
        <v>336</v>
      </c>
      <c r="B109" s="6" t="s">
        <v>337</v>
      </c>
      <c r="C109" s="6" t="s">
        <v>275</v>
      </c>
      <c r="D109" s="10" t="s">
        <v>386</v>
      </c>
      <c r="E109" s="10" t="s">
        <v>386</v>
      </c>
      <c r="F109" s="10" t="s">
        <v>386</v>
      </c>
      <c r="G109" s="10" t="s">
        <v>386</v>
      </c>
      <c r="H109" s="10" t="s">
        <v>386</v>
      </c>
      <c r="I109" s="10" t="s">
        <v>386</v>
      </c>
      <c r="J109" s="10" t="s">
        <v>386</v>
      </c>
      <c r="K109" s="10" t="s">
        <v>386</v>
      </c>
      <c r="L109" s="10" t="s">
        <v>386</v>
      </c>
      <c r="M109" s="10" t="s">
        <v>386</v>
      </c>
      <c r="N109" s="10" t="s">
        <v>386</v>
      </c>
      <c r="O109" s="10">
        <v>0</v>
      </c>
      <c r="P109" s="10">
        <v>0</v>
      </c>
    </row>
    <row r="110" spans="1:16" ht="88.05" customHeight="1">
      <c r="A110" s="7" t="s">
        <v>339</v>
      </c>
      <c r="B110" s="6" t="s">
        <v>340</v>
      </c>
      <c r="C110" s="6" t="s">
        <v>341</v>
      </c>
      <c r="D110" s="10" t="s">
        <v>386</v>
      </c>
      <c r="E110" s="10" t="s">
        <v>386</v>
      </c>
      <c r="F110" s="10" t="s">
        <v>386</v>
      </c>
      <c r="G110" s="10" t="s">
        <v>386</v>
      </c>
      <c r="H110" s="10" t="s">
        <v>386</v>
      </c>
      <c r="I110" s="10" t="s">
        <v>386</v>
      </c>
      <c r="J110" s="10" t="s">
        <v>386</v>
      </c>
      <c r="K110" s="10" t="s">
        <v>386</v>
      </c>
      <c r="L110" s="10" t="s">
        <v>386</v>
      </c>
      <c r="M110" s="10" t="s">
        <v>386</v>
      </c>
      <c r="N110" s="10" t="s">
        <v>386</v>
      </c>
      <c r="O110" s="10">
        <v>0</v>
      </c>
      <c r="P110" s="10">
        <v>0</v>
      </c>
    </row>
    <row r="111" spans="1:16" ht="25.05" customHeight="1">
      <c r="A111" s="7" t="s">
        <v>342</v>
      </c>
      <c r="B111" s="6" t="s">
        <v>343</v>
      </c>
      <c r="C111" s="6" t="s">
        <v>344</v>
      </c>
      <c r="D111" s="10">
        <v>12274889.689999999</v>
      </c>
      <c r="E111" s="10">
        <v>9467988</v>
      </c>
      <c r="F111" s="10" t="s">
        <v>386</v>
      </c>
      <c r="G111" s="10" t="s">
        <v>386</v>
      </c>
      <c r="H111" s="10" t="s">
        <v>386</v>
      </c>
      <c r="I111" s="10" t="s">
        <v>386</v>
      </c>
      <c r="J111" s="10" t="s">
        <v>386</v>
      </c>
      <c r="K111" s="10" t="s">
        <v>386</v>
      </c>
      <c r="L111" s="10">
        <v>2806901.69</v>
      </c>
      <c r="M111" s="10" t="s">
        <v>386</v>
      </c>
      <c r="N111" s="10" t="s">
        <v>386</v>
      </c>
      <c r="O111" s="10">
        <v>12241872</v>
      </c>
      <c r="P111" s="10">
        <v>12241872</v>
      </c>
    </row>
    <row r="112" spans="1:16" ht="49.95" customHeight="1">
      <c r="A112" s="7" t="s">
        <v>345</v>
      </c>
      <c r="B112" s="6" t="s">
        <v>346</v>
      </c>
      <c r="C112" s="6" t="s">
        <v>347</v>
      </c>
      <c r="D112" s="10" t="s">
        <v>386</v>
      </c>
      <c r="E112" s="10" t="s">
        <v>386</v>
      </c>
      <c r="F112" s="10" t="s">
        <v>386</v>
      </c>
      <c r="G112" s="10" t="s">
        <v>386</v>
      </c>
      <c r="H112" s="10" t="s">
        <v>386</v>
      </c>
      <c r="I112" s="10" t="s">
        <v>386</v>
      </c>
      <c r="J112" s="10" t="s">
        <v>386</v>
      </c>
      <c r="K112" s="10" t="s">
        <v>386</v>
      </c>
      <c r="L112" s="10" t="s">
        <v>386</v>
      </c>
      <c r="M112" s="10" t="s">
        <v>386</v>
      </c>
      <c r="N112" s="10" t="s">
        <v>386</v>
      </c>
      <c r="O112" s="10">
        <v>0</v>
      </c>
      <c r="P112" s="10">
        <v>0</v>
      </c>
    </row>
    <row r="113" spans="1:16" ht="63" customHeight="1">
      <c r="A113" s="7" t="s">
        <v>348</v>
      </c>
      <c r="B113" s="6" t="s">
        <v>349</v>
      </c>
      <c r="C113" s="6" t="s">
        <v>350</v>
      </c>
      <c r="D113" s="10" t="s">
        <v>386</v>
      </c>
      <c r="E113" s="10" t="s">
        <v>386</v>
      </c>
      <c r="F113" s="10" t="s">
        <v>386</v>
      </c>
      <c r="G113" s="10" t="s">
        <v>386</v>
      </c>
      <c r="H113" s="10" t="s">
        <v>386</v>
      </c>
      <c r="I113" s="10" t="s">
        <v>386</v>
      </c>
      <c r="J113" s="10" t="s">
        <v>386</v>
      </c>
      <c r="K113" s="10" t="s">
        <v>386</v>
      </c>
      <c r="L113" s="10" t="s">
        <v>386</v>
      </c>
      <c r="M113" s="10" t="s">
        <v>386</v>
      </c>
      <c r="N113" s="10" t="s">
        <v>386</v>
      </c>
      <c r="O113" s="10">
        <v>0</v>
      </c>
      <c r="P113" s="10">
        <v>0</v>
      </c>
    </row>
    <row r="114" spans="1:16" ht="49.95" customHeight="1">
      <c r="A114" s="7" t="s">
        <v>351</v>
      </c>
      <c r="B114" s="6" t="s">
        <v>352</v>
      </c>
      <c r="C114" s="6" t="s">
        <v>353</v>
      </c>
      <c r="D114" s="10" t="s">
        <v>386</v>
      </c>
      <c r="E114" s="10" t="s">
        <v>386</v>
      </c>
      <c r="F114" s="10" t="s">
        <v>386</v>
      </c>
      <c r="G114" s="10" t="s">
        <v>386</v>
      </c>
      <c r="H114" s="10" t="s">
        <v>386</v>
      </c>
      <c r="I114" s="10" t="s">
        <v>386</v>
      </c>
      <c r="J114" s="10" t="s">
        <v>386</v>
      </c>
      <c r="K114" s="10" t="s">
        <v>386</v>
      </c>
      <c r="L114" s="10" t="s">
        <v>386</v>
      </c>
      <c r="M114" s="10" t="s">
        <v>386</v>
      </c>
      <c r="N114" s="10" t="s">
        <v>386</v>
      </c>
      <c r="O114" s="10">
        <v>0</v>
      </c>
      <c r="P114" s="10">
        <v>0</v>
      </c>
    </row>
    <row r="115" spans="1:16" ht="25.05" customHeight="1">
      <c r="A115" s="7" t="s">
        <v>354</v>
      </c>
      <c r="B115" s="6" t="s">
        <v>355</v>
      </c>
      <c r="C115" s="6" t="s">
        <v>356</v>
      </c>
      <c r="D115" s="10">
        <v>0</v>
      </c>
      <c r="E115" s="10" t="s">
        <v>386</v>
      </c>
      <c r="F115" s="10" t="s">
        <v>386</v>
      </c>
      <c r="G115" s="10" t="s">
        <v>386</v>
      </c>
      <c r="H115" s="10" t="s">
        <v>386</v>
      </c>
      <c r="I115" s="10" t="s">
        <v>386</v>
      </c>
      <c r="J115" s="10" t="s">
        <v>386</v>
      </c>
      <c r="K115" s="10" t="s">
        <v>386</v>
      </c>
      <c r="L115" s="10">
        <v>0</v>
      </c>
      <c r="M115" s="10" t="s">
        <v>386</v>
      </c>
      <c r="N115" s="10" t="s">
        <v>386</v>
      </c>
      <c r="O115" s="10">
        <v>0</v>
      </c>
      <c r="P115" s="10">
        <v>0</v>
      </c>
    </row>
    <row r="116" spans="1:16" ht="37.950000000000003" customHeight="1">
      <c r="A116" s="7" t="s">
        <v>357</v>
      </c>
      <c r="B116" s="6" t="s">
        <v>358</v>
      </c>
      <c r="C116" s="6"/>
      <c r="D116" s="10" t="s">
        <v>386</v>
      </c>
      <c r="E116" s="10" t="s">
        <v>386</v>
      </c>
      <c r="F116" s="10" t="s">
        <v>386</v>
      </c>
      <c r="G116" s="10" t="s">
        <v>386</v>
      </c>
      <c r="H116" s="10" t="s">
        <v>386</v>
      </c>
      <c r="I116" s="10" t="s">
        <v>386</v>
      </c>
      <c r="J116" s="10" t="s">
        <v>386</v>
      </c>
      <c r="K116" s="10" t="s">
        <v>386</v>
      </c>
      <c r="L116" s="10" t="s">
        <v>386</v>
      </c>
      <c r="M116" s="10" t="s">
        <v>386</v>
      </c>
      <c r="N116" s="10" t="s">
        <v>386</v>
      </c>
      <c r="O116" s="10">
        <v>0</v>
      </c>
      <c r="P116" s="10">
        <v>0</v>
      </c>
    </row>
    <row r="117" spans="1:16" ht="25.05" customHeight="1">
      <c r="A117" s="7" t="s">
        <v>359</v>
      </c>
      <c r="B117" s="6" t="s">
        <v>360</v>
      </c>
      <c r="C117" s="6"/>
      <c r="D117" s="10">
        <v>0</v>
      </c>
      <c r="E117" s="10" t="s">
        <v>386</v>
      </c>
      <c r="F117" s="10" t="s">
        <v>386</v>
      </c>
      <c r="G117" s="10" t="s">
        <v>386</v>
      </c>
      <c r="H117" s="10" t="s">
        <v>386</v>
      </c>
      <c r="I117" s="10" t="s">
        <v>386</v>
      </c>
      <c r="J117" s="10" t="s">
        <v>386</v>
      </c>
      <c r="K117" s="10" t="s">
        <v>386</v>
      </c>
      <c r="L117" s="10">
        <v>0</v>
      </c>
      <c r="M117" s="10" t="s">
        <v>386</v>
      </c>
      <c r="N117" s="10" t="s">
        <v>386</v>
      </c>
      <c r="O117" s="10">
        <v>0</v>
      </c>
      <c r="P117" s="10">
        <v>0</v>
      </c>
    </row>
    <row r="118" spans="1:16" ht="25.05" customHeight="1">
      <c r="A118" s="7" t="s">
        <v>361</v>
      </c>
      <c r="B118" s="6" t="s">
        <v>362</v>
      </c>
      <c r="C118" s="6"/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  <c r="M118" s="10" t="s">
        <v>386</v>
      </c>
      <c r="N118" s="10" t="s">
        <v>386</v>
      </c>
      <c r="O118" s="10">
        <v>0</v>
      </c>
      <c r="P118" s="10">
        <v>0</v>
      </c>
    </row>
    <row r="119" spans="1:16" ht="25.05" customHeight="1">
      <c r="A119" s="7" t="s">
        <v>363</v>
      </c>
      <c r="B119" s="6" t="s">
        <v>364</v>
      </c>
      <c r="C119" s="6" t="s">
        <v>95</v>
      </c>
      <c r="D119" s="10">
        <v>1495685.62</v>
      </c>
      <c r="E119" s="10">
        <v>0</v>
      </c>
      <c r="F119" s="10" t="s">
        <v>386</v>
      </c>
      <c r="G119" s="10">
        <v>1495685.62</v>
      </c>
      <c r="H119" s="10" t="s">
        <v>386</v>
      </c>
      <c r="I119" s="10" t="s">
        <v>386</v>
      </c>
      <c r="J119" s="10" t="s">
        <v>386</v>
      </c>
      <c r="K119" s="10" t="s">
        <v>386</v>
      </c>
      <c r="L119" s="10">
        <v>0</v>
      </c>
      <c r="M119" s="10" t="s">
        <v>386</v>
      </c>
      <c r="N119" s="10" t="s">
        <v>386</v>
      </c>
      <c r="O119" s="10">
        <v>0</v>
      </c>
      <c r="P119" s="10">
        <v>0</v>
      </c>
    </row>
    <row r="120" spans="1:16" ht="37.950000000000003" customHeight="1">
      <c r="A120" s="7" t="s">
        <v>365</v>
      </c>
      <c r="B120" s="6" t="s">
        <v>366</v>
      </c>
      <c r="C120" s="6" t="s">
        <v>367</v>
      </c>
      <c r="D120" s="10">
        <v>1495685.62</v>
      </c>
      <c r="E120" s="10" t="s">
        <v>386</v>
      </c>
      <c r="F120" s="10" t="s">
        <v>386</v>
      </c>
      <c r="G120" s="10">
        <v>1495685.62</v>
      </c>
      <c r="H120" s="10" t="s">
        <v>386</v>
      </c>
      <c r="I120" s="10" t="s">
        <v>386</v>
      </c>
      <c r="J120" s="10" t="s">
        <v>386</v>
      </c>
      <c r="K120" s="10" t="s">
        <v>386</v>
      </c>
      <c r="L120" s="10" t="s">
        <v>386</v>
      </c>
      <c r="M120" s="10" t="s">
        <v>386</v>
      </c>
      <c r="N120" s="10" t="s">
        <v>386</v>
      </c>
      <c r="O120" s="10">
        <v>0</v>
      </c>
      <c r="P120" s="10">
        <v>0</v>
      </c>
    </row>
    <row r="121" spans="1:16" ht="25.05" customHeight="1">
      <c r="A121" s="7" t="s">
        <v>368</v>
      </c>
      <c r="B121" s="6" t="s">
        <v>369</v>
      </c>
      <c r="C121" s="6" t="s">
        <v>367</v>
      </c>
      <c r="D121" s="10">
        <v>0</v>
      </c>
      <c r="E121" s="10">
        <v>0</v>
      </c>
      <c r="F121" s="10" t="s">
        <v>386</v>
      </c>
      <c r="G121" s="10" t="s">
        <v>386</v>
      </c>
      <c r="H121" s="10" t="s">
        <v>386</v>
      </c>
      <c r="I121" s="10" t="s">
        <v>386</v>
      </c>
      <c r="J121" s="10" t="s">
        <v>386</v>
      </c>
      <c r="K121" s="10" t="s">
        <v>386</v>
      </c>
      <c r="L121" s="10" t="s">
        <v>386</v>
      </c>
      <c r="M121" s="10" t="s">
        <v>386</v>
      </c>
      <c r="N121" s="10" t="s">
        <v>386</v>
      </c>
      <c r="O121" s="10">
        <v>0</v>
      </c>
      <c r="P121" s="10">
        <v>0</v>
      </c>
    </row>
  </sheetData>
  <sheetProtection password="C6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111</cp:lastModifiedBy>
  <dcterms:created xsi:type="dcterms:W3CDTF">2023-03-21T11:15:05Z</dcterms:created>
  <dcterms:modified xsi:type="dcterms:W3CDTF">2023-03-21T11:15:06Z</dcterms:modified>
</cp:coreProperties>
</file>