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Ошибки_предупрежд." sheetId="1" r:id="rId1"/>
    <sheet name="ПФХД" sheetId="2" r:id="rId2"/>
    <sheet name="Раздел 1" sheetId="3" r:id="rId3"/>
    <sheet name="Детализация по КФО" sheetId="4" r:id="rId4"/>
    <sheet name="Раздел 2" sheetId="5" r:id="rId5"/>
    <sheet name="Обоснования (111)" sheetId="6" r:id="rId6"/>
    <sheet name="Обоснования (100,300,850)" sheetId="7" r:id="rId7"/>
    <sheet name="Обоснования (119)" sheetId="8" r:id="rId8"/>
    <sheet name="Обоснования (242,244,247)" sheetId="9" r:id="rId9"/>
    <sheet name="Обоснования доходов" sheetId="10" r:id="rId10"/>
    <sheet name="Справочно" sheetId="11" r:id="rId11"/>
    <sheet name="Анализ ФОТ" sheetId="12" r:id="rId12"/>
    <sheet name="Лист согласования" sheetId="13" r:id="rId13"/>
    <sheet name="Протокол изменений" sheetId="14" r:id="rId14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<sst xmlns="http://schemas.openxmlformats.org/spreadsheetml/2006/main">
  <si>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Перечень ошибок по отчету (не является приложением к отчету)</t>
  </si>
  <si>
    <t>Дата и время выгрузки</t>
  </si>
  <si>
    <t>31.10.23</t>
  </si>
  <si>
    <t>Логин</t>
  </si>
  <si>
    <t>MOMO26</t>
  </si>
  <si>
    <t>Организация</t>
  </si>
  <si>
    <t>ГБПОУ МО "Раменский дорожно-строительный техникум"</t>
  </si>
  <si>
    <t>№ п/п</t>
  </si>
  <si>
    <t>Тип</t>
  </si>
  <si>
    <t>Код</t>
  </si>
  <si>
    <t>Описание ошибки</t>
  </si>
  <si>
    <t>Ошибка</t>
  </si>
  <si>
    <t>INCOME_OUTCOME_PNO_DIFF</t>
  </si>
  <si>
    <t>Имеются расхождения в системе между лимитами доходов (вкладка "доходы") и заполненными плановыми затратами (вкладка "затраты") (ПНО)- КБК: 1004.03 3 05 10000.321; ЦС: 1004.03 3 05 10000.321.262; Доходы: 22 000,00 руб.; Расходы: 30 000,00 руб.; Расхождение: 8 000,00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</si>
  <si>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01000.340; ЦС: 0704.03 3 05 01000.340.296; Доходы: 6 709 800,00 руб.; Расходы: 6 671 640,00 руб.; Расхождение: 38 160,00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</si>
  <si>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02000.360; ЦС: 0704.03 3 05 02000.360.290; Доходы: 87 384,00 руб.; Расходы: 41 732,48 руб.; Расхождение: 45 651,52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</si>
  <si>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1004.03 3 05 07000.321; ЦС: 1004.03 3 05 07000.321.263; Доходы: 5 000,00 руб.; Расходы: 45 000,00 руб.; Расхождение: 40 000,00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</si>
  <si>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02000.321; ЦС: 0704.03 3 05 02000.321.263; Доходы: 2 406 394,85 руб.; Расходы: 2 199 407,15 руб.; Расхождение: 206 987,70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</si>
  <si>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01000.340; ЦС: 0704.03 3 05 01000.340.262; Доходы: 1 677 450,00 руб.; Расходы: 1 667 910,00 руб.; Расхождение: 9 540,00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</si>
  <si>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13000.321; ЦС: 0704.03 3 05 13000.321.263; Доходы: 3 349 153,84 руб.; Расходы: 3 204 178,16 руб.; Расхождение: 144 975,68 руб.</t>
  </si>
  <si>
    <t>Имеются расхождения в системе между лимитами доходов (вкладка "доходы") и заполненными плановыми затратами (вкладка "затраты") (ПНО)- КБК: 0704.03 3 05 02000.360; ЦС: 0704.03 3 05 02000.360.296; Доходы: 739 321,60 руб.; Расходы: 985 585,60 руб.; Расхождение: 246 264,00 руб.</t>
  </si>
  <si>
    <t>CHECK_JUSTIFY_PURCH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</si>
  <si>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26310 - Год: Очередной год; Закупки: 36 240 395,08 руб.; Обоснования: 36 509 125,08 руб.; Расхождение: 268 730,00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</si>
  <si>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26411 - Год: Очередной год; - ФО: 4; Закупки: 18 365 919,25 руб.; Обоснования: 18 097 189,25 руб.; Расхождение: 268 730,00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</si>
  <si>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26451 - Год: Очередной год; - ФО: 2; Закупки: 3 686 735,14 руб.; Обоснования: 2 416 735,14 руб.; Расхождение: 1 270 000,00 руб.</t>
  </si>
  <si>
    <t>Имеются расхождения между датами заключения контракта, заполнением стоимостного раздела обоснований расходов и сведений по закупкам (раздел 2 ПФХД) :  - Строка: 26510 - Год: Очередной год; - ФО: 2,4,5,6,7; Закупки: 24 313 634,39 руб.; Обоснования: 22 774 904,39 руб.; Расхождение: 1 538 730,00 руб.</t>
  </si>
  <si>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</si>
  <si>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</si>
  <si>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</si>
  <si>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</si>
  <si>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</si>
  <si>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</si>
  <si>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Мшецян Александр Степанович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</si>
  <si>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</si>
  <si>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</si>
  <si>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</si>
  <si>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</si>
  <si>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</si>
  <si>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"Раменский дорожно-строительный техникум" на 2023 год и плановый период 2024-2025 годов</t>
  </si>
  <si>
    <t>"31" июля 2023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</si>
  <si>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</si>
  <si>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</si>
  <si>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"Раменский дорожно-строительный техникум"</t>
  </si>
  <si>
    <t>Дата</t>
  </si>
  <si>
    <t>31.07.2023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</si>
  <si>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</si>
  <si>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</si>
  <si>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</si>
  <si>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04535169</t>
  </si>
  <si>
    <t>Адрес фактического местонахождения государственного учреждения:</t>
  </si>
  <si>
    <t>Московская область, Раменский р-н, д. Заболотье, ул. СПТУ-93</t>
  </si>
  <si>
    <t>ИНН/КПП</t>
  </si>
  <si>
    <t>5040037687/504001001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</si>
  <si>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</si>
  <si>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</si>
  <si>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</si>
  <si>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</si>
  <si>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</si>
  <si>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Мшецян Александр Степанович</t>
  </si>
  <si>
    <t>Должность: Заместитель министра образования Московской области</t>
  </si>
  <si>
    <t>Должность: Директор</t>
  </si>
  <si>
    <t>Действует c 17.05.2023 09:34:00 по: 09.08.2024 09:34:00</t>
  </si>
  <si>
    <t>Действует c 13.01.2023 14:55:00 по: 07.04.2024 14:55:00</t>
  </si>
  <si>
    <t>Серийный номер: DDDFABCBE09750D93362F1256FA1A9D87CB5B379</t>
  </si>
  <si>
    <t>Серийный номер: 3C6E9A6AA1AE91EC908FA02F79909ED66007FDAB</t>
  </si>
  <si>
    <t>Издатель: Казначейство России</t>
  </si>
  <si>
    <t>Время подписания: 01.08.2023 14:18:24</t>
  </si>
  <si>
    <t>Время подписания: 01.08.2023 13:02:32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</si>
  <si>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</si>
  <si>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</si>
  <si>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</si>
  <si>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</si>
  <si>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</si>
  <si>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</si>
  <si>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</si>
  <si>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</si>
  <si>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</si>
  <si>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</si>
  <si>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</si>
  <si>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</si>
  <si>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</si>
  <si>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</si>
  <si>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</si>
  <si>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</si>
  <si>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</si>
  <si>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</si>
  <si>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</si>
  <si>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</si>
  <si>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</si>
  <si>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</si>
  <si>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</si>
  <si>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</si>
  <si>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иные доходы от собственности</t>
  </si>
  <si>
    <t>1120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</si>
  <si>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</si>
  <si>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</si>
  <si>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</si>
  <si>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</si>
  <si>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</si>
  <si>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</si>
  <si>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</si>
  <si>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возмещений Фондом пенсионного и социального страхования Российской Федерации расходов</t>
  </si>
  <si>
    <t>1220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</si>
  <si>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</si>
  <si>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</si>
  <si>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</si>
  <si>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</si>
  <si>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</si>
  <si>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</si>
  <si>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</si>
  <si>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</si>
  <si>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</si>
  <si>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</si>
  <si>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</si>
  <si>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</si>
  <si>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</si>
  <si>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</si>
  <si>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</si>
  <si>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</si>
  <si>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</si>
  <si>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</si>
  <si>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</si>
  <si>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</si>
  <si>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</si>
  <si>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</si>
  <si>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</si>
  <si>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</si>
  <si>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</si>
  <si>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</si>
  <si>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</si>
  <si>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</si>
  <si>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</si>
  <si>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</si>
  <si>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</si>
  <si>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</si>
  <si>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</si>
  <si>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</si>
  <si>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фонд оплаты труда учреждений</t>
  </si>
  <si>
    <t>2110</t>
  </si>
  <si>
    <t>111</t>
  </si>
  <si>
    <t>в том числе:
оплата труда</t>
  </si>
  <si>
    <t>2111</t>
  </si>
  <si>
    <t>211</t>
  </si>
  <si>
    <t>в том числе:
оплата труда Педагогических работников</t>
  </si>
  <si>
    <t>2111.1</t>
  </si>
  <si>
    <t>в том числе Педагогические работники ("Указные")</t>
  </si>
  <si>
    <t>2111.1.1</t>
  </si>
  <si>
    <t>оплата труда Прочих педагогических работников</t>
  </si>
  <si>
    <t>2111.1.2</t>
  </si>
  <si>
    <t>оплата труда Прочего персонала</t>
  </si>
  <si>
    <t>2111.2</t>
  </si>
  <si>
    <t>в том числе: Руководящие работники</t>
  </si>
  <si>
    <t>2111.2.1</t>
  </si>
  <si>
    <t>Административно-управленческий персонал</t>
  </si>
  <si>
    <t>2111.2.2</t>
  </si>
  <si>
    <t>в том числе: АУП "Указные"</t>
  </si>
  <si>
    <t>2111.2.2.1</t>
  </si>
  <si>
    <t>АУП прочие</t>
  </si>
  <si>
    <t>2111.2.2.2</t>
  </si>
  <si>
    <t>Учебно-вспомогательный персонал</t>
  </si>
  <si>
    <t>2111.2.3</t>
  </si>
  <si>
    <t>Младший обслуживающий персонал</t>
  </si>
  <si>
    <t>2111.2.4</t>
  </si>
  <si>
    <t>Работники культуры</t>
  </si>
  <si>
    <t>2111.2.5</t>
  </si>
  <si>
    <t>Социальные пособия и компенсация персоналу в денежной форме</t>
  </si>
  <si>
    <t>2112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</si>
  <si>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</si>
  <si>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</si>
  <si>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</si>
  <si>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</si>
  <si>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</si>
  <si>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</si>
  <si>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</si>
  <si>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транспортные услуги, всего</t>
  </si>
  <si>
    <t>2122</t>
  </si>
  <si>
    <t>222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</si>
  <si>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</si>
  <si>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</si>
  <si>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</si>
  <si>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социальное обеспечение населения, в том числе доставка социальных выплат, всего</t>
  </si>
  <si>
    <t>2124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</si>
  <si>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</si>
  <si>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</si>
  <si>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</si>
  <si>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</si>
  <si>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</si>
  <si>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</si>
  <si>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</si>
  <si>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</si>
  <si>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</si>
  <si>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</si>
  <si>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</si>
  <si>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</si>
  <si>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</si>
  <si>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</si>
  <si>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</si>
  <si>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</si>
  <si>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</si>
  <si>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</si>
  <si>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</si>
  <si>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</si>
  <si>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</si>
  <si>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</si>
  <si>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</si>
  <si>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</si>
  <si>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</si>
  <si>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</si>
  <si>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</si>
  <si>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</si>
  <si>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</si>
  <si>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</si>
  <si>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</si>
  <si>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выплата стипендий</t>
  </si>
  <si>
    <t>2221</t>
  </si>
  <si>
    <t>262</t>
  </si>
  <si>
    <t>осуществление иных расходов на социальную поддержку
обучающихся за счет средств стипендиального фонда</t>
  </si>
  <si>
    <t>2222</t>
  </si>
  <si>
    <t>296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</si>
  <si>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</si>
  <si>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</si>
  <si>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</si>
  <si>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</si>
  <si>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</si>
  <si>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</si>
  <si>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</si>
  <si>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</si>
  <si>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</si>
  <si>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</si>
  <si>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</si>
  <si>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</si>
  <si>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</si>
  <si>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</si>
  <si>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</si>
  <si>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</si>
  <si>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</si>
  <si>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</si>
  <si>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</si>
  <si>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</si>
  <si>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2331</t>
  </si>
  <si>
    <t>291 - 295</t>
  </si>
  <si>
    <t>иные выплаты текущего характера физическим лицам</t>
  </si>
  <si>
    <t>2332</t>
  </si>
  <si>
    <t>иные выплаты текущего характера организациям</t>
  </si>
  <si>
    <t>2333</t>
  </si>
  <si>
    <t>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</si>
  <si>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</si>
  <si>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</si>
  <si>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</si>
  <si>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</si>
  <si>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</si>
  <si>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</si>
  <si>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</si>
  <si>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</si>
  <si>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</si>
  <si>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</si>
  <si>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</si>
  <si>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</si>
  <si>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</si>
  <si>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</si>
  <si>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</si>
  <si>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</si>
  <si>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</si>
  <si>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</si>
  <si>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</si>
  <si>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</si>
  <si>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</si>
  <si>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</si>
  <si>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</si>
  <si>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</si>
  <si>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</si>
  <si>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</si>
  <si>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</si>
  <si>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</si>
  <si>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</si>
  <si>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</si>
  <si>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</si>
  <si>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</si>
  <si>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</si>
  <si>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</si>
  <si>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</si>
  <si>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</si>
  <si>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</si>
  <si>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</si>
  <si>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</si>
  <si>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</si>
  <si>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</si>
  <si>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</si>
  <si>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</si>
  <si>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2631.1</t>
  </si>
  <si>
    <t>225</t>
  </si>
  <si>
    <t>2631.2</t>
  </si>
  <si>
    <t>закупка товаров, работ, услуг для целей капитальных вложений</t>
  </si>
  <si>
    <t>2632</t>
  </si>
  <si>
    <t>347</t>
  </si>
  <si>
    <t>закупка товаров, работ, услуг для целей капитального ремонта</t>
  </si>
  <si>
    <t>2633</t>
  </si>
  <si>
    <t>344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</si>
  <si>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</si>
  <si>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</si>
  <si>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</si>
  <si>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</si>
  <si>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</si>
  <si>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</si>
  <si>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</si>
  <si>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</si>
  <si>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</si>
  <si>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</si>
  <si>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</si>
  <si>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</si>
  <si>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арендная плата за пользование имуществом, всего</t>
  </si>
  <si>
    <t>2641.04</t>
  </si>
  <si>
    <t>224</t>
  </si>
  <si>
    <t>работы, услуги по содержанию имущества</t>
  </si>
  <si>
    <t>2641.05</t>
  </si>
  <si>
    <t>прочие работы, услуги</t>
  </si>
  <si>
    <t>2641.06</t>
  </si>
  <si>
    <t>страхование, всего</t>
  </si>
  <si>
    <t>2641.07</t>
  </si>
  <si>
    <t>227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</si>
  <si>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</si>
  <si>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</si>
  <si>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</si>
  <si>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</si>
  <si>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</si>
  <si>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увеличение стоимости нематериальных активов, всего</t>
  </si>
  <si>
    <t>2642.02</t>
  </si>
  <si>
    <t>увеличение стоимости непроизводственных активов, всего</t>
  </si>
  <si>
    <t>2642.03</t>
  </si>
  <si>
    <t>330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</si>
  <si>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</si>
  <si>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</si>
  <si>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</si>
  <si>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увеличение стоимости продуктов питания, всего</t>
  </si>
  <si>
    <t>2642.05</t>
  </si>
  <si>
    <t>342</t>
  </si>
  <si>
    <t>увеличение стоимости горюче-смазочных материалов, всего</t>
  </si>
  <si>
    <t>2642.06</t>
  </si>
  <si>
    <t>343</t>
  </si>
  <si>
    <t>увеличение стоимости строительных материалов, всего</t>
  </si>
  <si>
    <t>2642.07</t>
  </si>
  <si>
    <t>увеличение стоимости мягкого инвентаря</t>
  </si>
  <si>
    <t>2642.08</t>
  </si>
  <si>
    <t>345</t>
  </si>
  <si>
    <t>увеличение стоимости прочих материальных запасов</t>
  </si>
  <si>
    <t>2642.09</t>
  </si>
  <si>
    <t>346</t>
  </si>
  <si>
    <t>увеличение стоимости материальных запасов для целей капитальных вложений, всего</t>
  </si>
  <si>
    <t>2642.10</t>
  </si>
  <si>
    <t>увеличение стоимости прочих материальных запасов
однократного применения</t>
  </si>
  <si>
    <t>2642.11</t>
  </si>
  <si>
    <t>349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</si>
  <si>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</si>
  <si>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2642.12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</si>
  <si>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</si>
  <si>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</si>
  <si>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</si>
  <si>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</si>
  <si>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</si>
  <si>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</si>
  <si>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</si>
  <si>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</si>
  <si>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</si>
  <si>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</si>
  <si>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</si>
  <si>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</si>
  <si>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</si>
  <si>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</si>
  <si>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</si>
  <si>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</si>
  <si>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</si>
  <si>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</si>
  <si>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</si>
  <si>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</si>
  <si>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</si>
  <si>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</si>
  <si>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</si>
  <si>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</si>
  <si>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</si>
  <si>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</si>
  <si>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</si>
  <si>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</si>
  <si>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</si>
  <si>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</si>
  <si>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</si>
  <si>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</si>
  <si>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</si>
  <si>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</si>
  <si>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</si>
  <si>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</si>
  <si>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</si>
  <si>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за переделами планового периода</t>
  </si>
  <si>
    <t>Раздел 2. Сведения по выплатам на закупки товаров, работ, услуг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</si>
  <si>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</si>
  <si>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</si>
  <si>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</si>
  <si>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</si>
  <si>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</si>
  <si>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</si>
  <si>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</si>
  <si>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</si>
  <si>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</si>
  <si>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</si>
  <si>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</si>
  <si>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</si>
  <si>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</si>
  <si>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</si>
  <si>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</si>
  <si>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</si>
  <si>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</si>
  <si>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</si>
  <si>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</si>
  <si>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</si>
  <si>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</si>
  <si>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</si>
  <si>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</si>
  <si>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</si>
  <si>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</si>
  <si>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</si>
  <si>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</si>
  <si>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</si>
  <si>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</si>
  <si>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</si>
  <si>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</si>
  <si>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</si>
  <si>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</si>
  <si>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</si>
  <si>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</si>
  <si>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</si>
  <si>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</si>
  <si>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</si>
  <si>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</si>
  <si>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</si>
  <si>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</si>
  <si>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03 3 Е6 17040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</si>
  <si>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</si>
  <si>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</si>
  <si>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</si>
  <si>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</si>
  <si>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</si>
  <si>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</si>
  <si>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</si>
  <si>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</si>
  <si>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</si>
  <si>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</si>
  <si>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</si>
  <si>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</si>
  <si>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</si>
  <si>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</si>
  <si>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</si>
  <si>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</si>
  <si>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</si>
  <si>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</si>
  <si>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</si>
  <si>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</si>
  <si>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</si>
  <si>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</si>
  <si>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</si>
  <si>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</si>
  <si>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</si>
  <si>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</si>
  <si>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</si>
  <si>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</si>
  <si>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</si>
  <si>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</si>
  <si>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</si>
  <si>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</si>
  <si>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</si>
  <si>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</si>
  <si>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</si>
  <si>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</si>
  <si>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</si>
  <si>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</si>
  <si>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</si>
  <si>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</si>
  <si>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</si>
  <si>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</si>
  <si>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</si>
  <si>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</si>
  <si>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</si>
  <si>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</si>
  <si>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</si>
  <si>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</si>
  <si>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</si>
  <si>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</si>
  <si>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</si>
  <si>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</si>
  <si>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</si>
  <si>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</si>
  <si>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</si>
  <si>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</si>
  <si>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</si>
  <si>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</si>
  <si>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</si>
  <si>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</si>
  <si>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</si>
  <si>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</si>
  <si>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</si>
  <si>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</si>
  <si>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</si>
  <si>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</si>
  <si>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</si>
  <si>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</si>
  <si>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</si>
  <si>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[Административно-управленческий персонал], [Директор], [Директор]</t>
  </si>
  <si>
    <t>64</t>
  </si>
  <si>
    <t>[Не заполнено], [Административно-управленческий персонал], [Руководитель структурного подразделения], [заведующие и начальники отделов]</t>
  </si>
  <si>
    <t>65</t>
  </si>
  <si>
    <t>[Не заполнено], [Учебно-вспомогательный персонал], [Специалист], [инженеры, техники, программисты, серетари и т.п.]</t>
  </si>
  <si>
    <t>66</t>
  </si>
  <si>
    <t>[Не заполнено], [Административно-управленческий персонал], [Специалист], [экономисты и документоведы]</t>
  </si>
  <si>
    <t>67</t>
  </si>
  <si>
    <t>[Не заполнено], [МОП], [Подсобный рабочий], [должности Раздела 6 утвержденного штатного расписания]</t>
  </si>
  <si>
    <t>68</t>
  </si>
  <si>
    <t>[Не заполнено], [Педагогические работников ("указные")], [Преподаватель], [указные категории (преподаватели и мастера ПО)]</t>
  </si>
  <si>
    <t>Итого:</t>
  </si>
  <si>
    <t>субсидии на выполнение государственного (муниципального) задания</t>
  </si>
  <si>
    <t>19</t>
  </si>
  <si>
    <t>[Не заполнено], [Работники культуры], [Библиотекарь], [должности Раздела 4 "Работники культуры" утвержденного штатного расписания]</t>
  </si>
  <si>
    <t>63</t>
  </si>
  <si>
    <t>[Не заполнено], [Административно-управленческий персонал], [Заместитель директора], [заместители директора]</t>
  </si>
  <si>
    <t>69</t>
  </si>
  <si>
    <t>[Не заполнено], [Прочий педагогический персонал], [Преподаватель], [другие пед. работники "не указные"]</t>
  </si>
  <si>
    <t>субсидии на иные цели</t>
  </si>
  <si>
    <t>70</t>
  </si>
  <si>
    <t>[Не заполнено], [Педагогические работников ("указные")], [Преподаватель], [вознаграждение за классное руководство (кураторство)]</t>
  </si>
  <si>
    <t>71</t>
  </si>
  <si>
    <t>[Не заполнено], [Педагогические работников ("указные")], [Преподаватель],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</si>
  <si>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72</t>
  </si>
  <si>
    <t>[Не заполнено], [Административно-управленческий персонал], [Заместитель директора],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</si>
  <si>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73</t>
  </si>
  <si>
    <t>[Не заполнено], [Административно-управленческий персонал], [Директор],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</si>
  <si>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1.2. Расчеты (обоснования) выплат персоналу при направлении в служебные командировки (222;226)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</si>
  <si>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</si>
  <si>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</si>
  <si>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</si>
  <si>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</si>
  <si>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</si>
  <si>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[СЛУЖЕБНЫЕ РАЗЪЕЗДЫ]</t>
  </si>
  <si>
    <t>[Проезд к месту командировки и обратно], [служебные командировки проезд]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</si>
  <si>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</si>
  <si>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</si>
  <si>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</si>
  <si>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</si>
  <si>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2. Расчеты (обоснования) расходов на социальные и иные выплаты населению (296)</t>
  </si>
  <si>
    <t>Размер одной выплаты, руб</t>
  </si>
  <si>
    <t>Количество выплат в год</t>
  </si>
  <si>
    <t>Общая сумма выплат, руб (гр.3 х гр.4)</t>
  </si>
  <si>
    <t>[Стипендии (340)], [стипендия правительства РФ]</t>
  </si>
  <si>
    <t>[Стипендии (340)], [Стипендия Правительства РФ согласно приказу Министерства просвещения РФ от 23.04.2023 № 326. Соглашение № 073-15-2023-2571 от 15.09.2023]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</si>
  <si>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</si>
  <si>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</si>
  <si>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</si>
  <si>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</si>
  <si>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[КАМАЗ 5511 А 198 МУ 50]</t>
  </si>
  <si>
    <t>[Транспортный налог], [КАМАЗ 5511 А 197 МУ 50]</t>
  </si>
  <si>
    <t>[Транспортный налог], [Экскаватор ЭО 2621]</t>
  </si>
  <si>
    <t>[Транспортный налог], [Трактор "Белорус"]</t>
  </si>
  <si>
    <t>[Транспортный налог], [Трактор МТЗ-82  5535 МУ]</t>
  </si>
  <si>
    <t>[Транспортный налог], [Трактор МТЗ-82 5529  МУ]</t>
  </si>
  <si>
    <t>[Транспортный налог], [Трактор МТЗ-82]</t>
  </si>
  <si>
    <t>[Транспортный налог], [Трактор МТЗ-82 5534 МУ]</t>
  </si>
  <si>
    <t>9</t>
  </si>
  <si>
    <t>[Транспортный налог], [Трактор ДТ-75  5538 МУ]</t>
  </si>
  <si>
    <t>10</t>
  </si>
  <si>
    <t>[Транспортный налог], [Трактор ДТ-75  5539  МУ]</t>
  </si>
  <si>
    <t>11</t>
  </si>
  <si>
    <t>[Транспортный налог], [Трактор гусеничный Т-150  5540 МУ]</t>
  </si>
  <si>
    <t>12</t>
  </si>
  <si>
    <t>[Транспортный налог], [Трактор Т-150К-05   5541  МУ]</t>
  </si>
  <si>
    <t>13</t>
  </si>
  <si>
    <t>[Транспортный налог], [Прицеп 2 ПТС-4]</t>
  </si>
  <si>
    <t>14</t>
  </si>
  <si>
    <t>[Транспортный налог], [Авт. ГАЗ-53  А 685 МУ 50]</t>
  </si>
  <si>
    <t>15</t>
  </si>
  <si>
    <t>[Транспортный налог], [Ав. МОСКВИЧ - 214122]</t>
  </si>
  <si>
    <t>16</t>
  </si>
  <si>
    <t>[Транспортный налог], [Авт. ВАЗ-21065  Т 147 АО  750]</t>
  </si>
  <si>
    <t>17</t>
  </si>
  <si>
    <t>[Транспортный налог], [Авт.  ДЕУ НЕКСИЯ  В  889 МЕ  150]</t>
  </si>
  <si>
    <t>18</t>
  </si>
  <si>
    <t>[Транспортный налог], [Экскаватор ЭО-2626   5537 МУ]</t>
  </si>
  <si>
    <t>20</t>
  </si>
  <si>
    <t>[Транспортный налог], [Каток ДУ -97]</t>
  </si>
  <si>
    <t>21</t>
  </si>
  <si>
    <t>[Транспортный налог], [Экскаватор ЭО 2621 В2 6017 МВ]</t>
  </si>
  <si>
    <t>22</t>
  </si>
  <si>
    <t>[Транспортный налог], [Экскаватор ЭО-2621-В2  2202 МХ 50]</t>
  </si>
  <si>
    <t>32</t>
  </si>
  <si>
    <t>[Транспортный налог], [КАТОК  ДУ-47Б  6033  МВ]</t>
  </si>
  <si>
    <t>35</t>
  </si>
  <si>
    <t>[Транспортный налог], [К-701  6029  МВ  50]</t>
  </si>
  <si>
    <t>36</t>
  </si>
  <si>
    <t>[Транспортный налог], [Авт. ЗИЛ-130  Е 570 НК   50]</t>
  </si>
  <si>
    <t>38</t>
  </si>
  <si>
    <t>[Транспортный налог], [Трактор ДТ-75  н 6016]</t>
  </si>
  <si>
    <t>39</t>
  </si>
  <si>
    <t>[Транспортный налог], [Трактор ДТ-75  МЛ ДЗ-42  6011 МВ]</t>
  </si>
  <si>
    <t>40</t>
  </si>
  <si>
    <t>[Транспортный налог], [Авт. ММЗ -4502 К 091 МЕ   190]</t>
  </si>
  <si>
    <t>41</t>
  </si>
  <si>
    <t>[Транспортный налог], [Автогрейдер ДЗ-180 50 ММ11-11]</t>
  </si>
  <si>
    <t>42</t>
  </si>
  <si>
    <t>[Транспортный налог], [Мотоцикл "Лидер"]</t>
  </si>
  <si>
    <t>43</t>
  </si>
  <si>
    <t>[Транспортный налог], [Авт. ЗИЛ 431412]</t>
  </si>
  <si>
    <t>44</t>
  </si>
  <si>
    <t>[Транспортный налог], [Авт. ГАЗ 2752 грузовой]</t>
  </si>
  <si>
    <t>45</t>
  </si>
  <si>
    <t>[Транспортный налог], [Авт. ГАЗ 2752 фургон цельнометаллический]</t>
  </si>
  <si>
    <t>47</t>
  </si>
  <si>
    <t>[Транспортный налог], [Авт. цистерна ГАЗ -5312 АЦ-4  Р 186 ХО]</t>
  </si>
  <si>
    <t>49</t>
  </si>
  <si>
    <t>[Транспортный налог], [Трактор МТЗ-82 5530 МУ]</t>
  </si>
  <si>
    <t>50</t>
  </si>
  <si>
    <t>[Транспортный налог], [ПАЗ 672 М  26-89 МЗГ]</t>
  </si>
  <si>
    <t>51</t>
  </si>
  <si>
    <t>[Транспортный налог], [Авт. ЗИЛ  ММЗ 4502  А 189 МВ 90]</t>
  </si>
  <si>
    <t>52</t>
  </si>
  <si>
    <t>[Транспортный налог], [Авт. ЗИЛ- ММЗ -45021  Т 494 МН 750]</t>
  </si>
  <si>
    <t>54</t>
  </si>
  <si>
    <t>[Транспортный налог], [КАМАЗ 5320  В  412 МХ  50]</t>
  </si>
  <si>
    <t>56</t>
  </si>
  <si>
    <t>[Транспортный налог], [Авт. ЗИЛ  ММЗ 45021  А  193 МВ 90]</t>
  </si>
  <si>
    <t>57</t>
  </si>
  <si>
    <t>[Транспортный налог], [Трактор Белорус МТЗ-82  6010 МЕ]</t>
  </si>
  <si>
    <t>58</t>
  </si>
  <si>
    <t>[Транспортный налог], [Авт.  ГАЗ- САЗ  3507 Е 285 МК 90]</t>
  </si>
  <si>
    <t>59</t>
  </si>
  <si>
    <t>[Транспортный налог], [Авт. ГАЗ -33073  О 808 НК 90]</t>
  </si>
  <si>
    <t>60</t>
  </si>
  <si>
    <t>[Транспортный налог], [Авт. LADA GRANTA-219010  Р 814 ВХ 50]</t>
  </si>
  <si>
    <t>62</t>
  </si>
  <si>
    <t>[Транспортный налог], [КАМАЗ 5511 А 676 МУ 50]</t>
  </si>
  <si>
    <t>[Транспортный налог], [Авт. ГАЗ 5205  С 599  МТ 90]</t>
  </si>
  <si>
    <t>[Транспортный налог], [Экскаватор ЭО-2621 В-250  МВ 6018]</t>
  </si>
  <si>
    <t>[Транспортный налог], [Авт. ГАЗ-2752  Х 040 НК 50]</t>
  </si>
  <si>
    <t>[Транспортный налог], [Авт.ЗИЛ-131 Н]</t>
  </si>
  <si>
    <t>[Транспортный налог], [Трактор Т-130  6032 МВ]</t>
  </si>
  <si>
    <t>[Транспортный налог], [КАМАЗ 5511  В  413 МХ  50]</t>
  </si>
  <si>
    <t>[Транспортный налог], [ГАЗ- 2752 грузовой фургон цельнометаллический]</t>
  </si>
  <si>
    <t>[Транспортный налог], [Трактор МТЗ-82 6009 МВ]</t>
  </si>
  <si>
    <t>[Транспортный налог], [Авт. ЗИЛ 431410  грузовой бортовой]</t>
  </si>
  <si>
    <t>75</t>
  </si>
  <si>
    <t>[Транспортный налог], [Трактор "Белорус-82.1" 5536]</t>
  </si>
  <si>
    <t>76</t>
  </si>
  <si>
    <t>[Транспортный налог], [Авт. ГАЗ  33073  О 804 МК  90]</t>
  </si>
  <si>
    <t>77</t>
  </si>
  <si>
    <t>[Транспортный налог], [Авт. ГАЗ-САЗ  3507  2527   МЕЭ]</t>
  </si>
  <si>
    <t>84</t>
  </si>
  <si>
    <t>[Транспортный налог], [Автопогрузчик  НИССАН]</t>
  </si>
  <si>
    <t>93</t>
  </si>
  <si>
    <t>[Транспортный налог], [Самосвал КАМАЗ43255-R4]</t>
  </si>
  <si>
    <t>94</t>
  </si>
  <si>
    <t>[Прочие налоги и сборы], [гос.пошлины и сборы за проведение ТО]</t>
  </si>
  <si>
    <t>[Транспортный налог], [Экскаватор погрузчик ДЭМ-1143]</t>
  </si>
  <si>
    <t>24</t>
  </si>
  <si>
    <t>[Транспортный налог], [Трактор "Беларус 82-1"  3167 ОК  50]</t>
  </si>
  <si>
    <t>26</t>
  </si>
  <si>
    <t>[Транспортный налог], [Трактор Т-150 к-05   3835  АЕ]</t>
  </si>
  <si>
    <t>46</t>
  </si>
  <si>
    <t>[Транспортный налог], [Тр. прицеп 2 ПТС-4]</t>
  </si>
  <si>
    <t>48</t>
  </si>
  <si>
    <t>[Транспортный налог], [Автогрейдер ГС- 14,02]</t>
  </si>
  <si>
    <t>53</t>
  </si>
  <si>
    <t>[Транспортный налог], [Трактор ДТ-75  Д 6015 МВ]</t>
  </si>
  <si>
    <t>55</t>
  </si>
  <si>
    <t>[Транспортный налог], [Авт. LADA PRIORA 217030 Х11-2011 У-006 СА  190]</t>
  </si>
  <si>
    <t>61</t>
  </si>
  <si>
    <t>[Транспортный налог], [Экскаватор  ЭО 3323   3825 АЕ  50]</t>
  </si>
  <si>
    <t>[Транспортный налог], [Экскаватор - погрузчик ЭО -2626  А  7522 ОЕ 50]</t>
  </si>
  <si>
    <t>[Транспортный налог], [Авт. ЗИЛ - 431610  В  829  ТМ  190]</t>
  </si>
  <si>
    <t>74</t>
  </si>
  <si>
    <t>[Транспортный налог], [Автобус ПАЗ -4230  В 827  СМ  150]</t>
  </si>
  <si>
    <t>78</t>
  </si>
  <si>
    <t>[Транспортный налог], [Автопогрузчик дизельный]</t>
  </si>
  <si>
    <t>79</t>
  </si>
  <si>
    <t>[Транспортный налог], [Авт. ВАЗ  21074  М  368  МН   90]</t>
  </si>
  <si>
    <t>80</t>
  </si>
  <si>
    <t>[Транспортный налог], [Ав. ВАЗ- 21101  М  707 МВ  150]</t>
  </si>
  <si>
    <t>81</t>
  </si>
  <si>
    <t>[Транспортный налог], [Ав. ВАЗ- 21150  В  827 МТ  90]</t>
  </si>
  <si>
    <t>82</t>
  </si>
  <si>
    <t>[Транспортный налог], [Ав. ВАЗ- 21 05  М  408 МН  90]</t>
  </si>
  <si>
    <t>83</t>
  </si>
  <si>
    <t>[Транспортный налог], [Ав. ВАЗ- 211440  Р  745 СТ   150]</t>
  </si>
  <si>
    <t>85</t>
  </si>
  <si>
    <t>[Транспортный налог], [Ав. ВАЗ- 21101 LADA 110  В 797 ЕЕ 150]</t>
  </si>
  <si>
    <t>86</t>
  </si>
  <si>
    <t>[Транспортный налог], [Ав. ВАЗ- 21074 Н  827 МК  150]</t>
  </si>
  <si>
    <t>87</t>
  </si>
  <si>
    <t>[Транспортный налог], [Квадрацикл СДФ -ЗИД-200]</t>
  </si>
  <si>
    <t>91</t>
  </si>
  <si>
    <t>[Транспортный налог], [ЭО-3323 А (50 АЕ 3825)]</t>
  </si>
  <si>
    <t>25</t>
  </si>
  <si>
    <t>[Земельный налог], [ЗЕМЕЛЬНЫЙ УЧАСТОК 50:23:0020281:15]</t>
  </si>
  <si>
    <t>28</t>
  </si>
  <si>
    <t>[Земельный налог], [ЗЕМЕЛЬНЫЙ УЧАСТОК 50:23:0020281:4]</t>
  </si>
  <si>
    <t>33</t>
  </si>
  <si>
    <t>[Земельный налог], [ЗЕМЕЛЬНЫЙ УЧАСТОК 50:23:0030202:404]</t>
  </si>
  <si>
    <t>37</t>
  </si>
  <si>
    <t>[Налог на имущество], [НЕДВИЖИМОЕ ИМУЩЕСТВО]</t>
  </si>
  <si>
    <t>3. Расчеты (обоснования) расходов на оплату налогов, сборов и иных платежей (295)</t>
  </si>
  <si>
    <t>95</t>
  </si>
  <si>
    <t>[Прочие налоги и сборы], [пени по налогам ФСС]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</si>
  <si>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</si>
  <si>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</si>
  <si>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расходы], [КОМПЕНСАЦИЯ РАСХОДОВ ПО НАЙМУ ЖИЛЬЯ]</t>
  </si>
  <si>
    <t>7.1. Расчет расходов на уплату взносов на обязательное социальное страхование (213)</t>
  </si>
  <si>
    <t>Размер базы для начисления страховых взносов</t>
  </si>
  <si>
    <t>Cумма взноса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</si>
  <si>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</si>
  <si>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>0100</t>
  </si>
  <si>
    <t>в том числе: 
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</si>
  <si>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</si>
  <si>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</si>
  <si>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</si>
  <si>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плательщиков, всего</t>
  </si>
  <si>
    <t>0130</t>
  </si>
  <si>
    <t>в том числе: 
по тарифу</t>
  </si>
  <si>
    <t>0131</t>
  </si>
  <si>
    <t>с применением дополнительных тарифов страховых взносов для отдельных категорий плательщиков, всего</t>
  </si>
  <si>
    <t>0140</t>
  </si>
  <si>
    <t>0141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</si>
  <si>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</si>
  <si>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0200</t>
  </si>
  <si>
    <t>в том числе: 
обязательное социальное страхование от несчастных случаев на производстве и профессиональных заболеваний по тарифу 0,2%</t>
  </si>
  <si>
    <t>0210</t>
  </si>
  <si>
    <t>обязательное социальное страхование от несчастных случаев на производстве и профессиональных заболеваний по тарифу</t>
  </si>
  <si>
    <t>0220</t>
  </si>
  <si>
    <t>Уточнение расчета по страховым взносам на обязательное социальное страхование, всего</t>
  </si>
  <si>
    <t>0300</t>
  </si>
  <si>
    <t>в том числе: 
корректировка округления</t>
  </si>
  <si>
    <t>0310</t>
  </si>
  <si>
    <t>корректировка в связи с регрессом по страховым взносам</t>
  </si>
  <si>
    <t>0320</t>
  </si>
  <si>
    <t>ИТОГО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</si>
  <si>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</si>
  <si>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</si>
  <si>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</si>
  <si>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</si>
  <si>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</si>
  <si>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[кредиторская задолженность за декабрь 2022 год] [месяц] [221]</t>
  </si>
  <si>
    <t>2022</t>
  </si>
  <si>
    <t>[Расходы на закупки товаров, работ, услуг] [услуги междугородней и местной связи] [месяц] [221]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</si>
  <si>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</si>
  <si>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 по холодному водоснабжению и водоотведению (д.Заболотье)] [куб.м] [223]</t>
  </si>
  <si>
    <t>[Расходы на закупки товаров, работ, услуг] [Коммунальные услуги по холодному водоснабжению и водоотведению Игумново] [куб.м] [223]</t>
  </si>
  <si>
    <t>[Расходы на закупки товаров, работ, услуг] [Услуги по обращению с твердыми коммунальными отходами] [куб.м] [223]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</si>
  <si>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</si>
  <si>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локально-вычислительной сети] [месяц] [225]</t>
  </si>
  <si>
    <t>177</t>
  </si>
  <si>
    <t>[Расходы на закупки товаров, работ, услуг] [ремонт сан. узла общежития 4 этаж] [усл.] [225]</t>
  </si>
  <si>
    <t>179</t>
  </si>
  <si>
    <t>[Расходы на закупки товаров, работ, услуг] [ремонт тромбона] [усл] [225]</t>
  </si>
  <si>
    <t>[Расходы на закупки товаров, работ, услуг] [ремонт усилителя радиосигнала] [усл] [225]</t>
  </si>
  <si>
    <t>181</t>
  </si>
  <si>
    <t>[Расходы на закупки товаров, работ, услуг] [очистка кровли от снега] [усл] [225]</t>
  </si>
  <si>
    <t>6. Расчеты (обоснования) расходов на закупки товаров, работ, услуг (226)</t>
  </si>
  <si>
    <t>[Расходы на закупки товаров, работ, услуг] [Услуги по охране объектов и имущества, обеспечению внутриобъектового и пропускного режимов] [месяц] [226]</t>
  </si>
  <si>
    <t>[Расходы на закупки товаров, работ, услуг] [Услуги в области профессионального образования] [услуга] [226]</t>
  </si>
  <si>
    <t>23</t>
  </si>
  <si>
    <t>[Расходы на закупки товаров, работ, услуг] [лицензия на ПО Sigma тариф старт] [услуга] [226]</t>
  </si>
  <si>
    <t>90</t>
  </si>
  <si>
    <t>[Расходы на закупки товаров, работ, услуг] [экспертиза ремонтных работ] [услуга] [226]</t>
  </si>
  <si>
    <t>[Расходы на закупки товаров, работ, услуг] [мособлгосэкспертиза] [услуга] [226]</t>
  </si>
  <si>
    <t>172</t>
  </si>
  <si>
    <t>[Расходы на закупки товаров, работ, услуг] [ГПХ инструкторы] [усл.] [226] [Димитров]</t>
  </si>
  <si>
    <t>228</t>
  </si>
  <si>
    <t>[Расходы на закупки товаров, работ, услуг] [увеличение связано с организацией питания во время проведения чемпионата «Профессионалы»] [чел/день] [226]</t>
  </si>
  <si>
    <t>6. Расчеты (обоснования) расходов на закупки товаров, работ, услуг (310)</t>
  </si>
  <si>
    <t>191</t>
  </si>
  <si>
    <t>[Расходы на закупки товаров, работ, услуг] [закупка учебного автомобиля] [шт.] [310]</t>
  </si>
  <si>
    <t>[Расходы на закупки товаров, работ, услуг] [приобретение оборудования для мастерской проф. подготовки] [шт.] [310]</t>
  </si>
  <si>
    <t>6. Расчеты (обоснования) расходов на закупки товаров, работ, услуг (343)</t>
  </si>
  <si>
    <t>[Расходы на закупки товаров, работ, услуг] [Поставка автомобильного топлива через сеть АЗС по топливным пластиковым картам] [литр] [343]</t>
  </si>
  <si>
    <t>99</t>
  </si>
  <si>
    <t>[Расходы на закупки товаров, работ, услуг] [Дизельное топливо] [литр] [343]</t>
  </si>
  <si>
    <t>173</t>
  </si>
  <si>
    <t>6. Расчеты (обоснования) расходов на закупки товаров, работ, услуг (346)</t>
  </si>
  <si>
    <t>27</t>
  </si>
  <si>
    <t>[Расходы на закупки товаров, работ, услуг] [Изготовление и поставка бланков документов о прохождении обучения (защищенная полиграфическая продукция)] [штук] [346]</t>
  </si>
  <si>
    <t>149</t>
  </si>
  <si>
    <t>[Расходы на закупки товаров, работ, услуг] [фискальный накопитель] [штука] [346]</t>
  </si>
  <si>
    <t>155</t>
  </si>
  <si>
    <t>[Расходы на закупки товаров, работ, услуг] [РАСХОДНЫЕ МАТ-ЛЫ К ДЕМ.ЭКЗАМЕНУ] [штука] [346]</t>
  </si>
  <si>
    <t>254</t>
  </si>
  <si>
    <t>[Расходы на закупки товаров, работ, услуг] [зап. части к транспорту] [346]</t>
  </si>
  <si>
    <t>255</t>
  </si>
  <si>
    <t>[Расходы на закупки товаров, работ, услуг] [зап.части к орг. технике] [шт.] [346]</t>
  </si>
  <si>
    <t>6. Расчеты (обоснования) расходов на закупки товаров, работ, услуг (349)</t>
  </si>
  <si>
    <t>190</t>
  </si>
  <si>
    <t>[Расходы на закупки товаров, работ, услуг] [бланки дипломов] [шт] [349]</t>
  </si>
  <si>
    <t>233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</si>
  <si>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[221] [Услуги абонентского обслуживания программы для ЭВМ "Контур.Экстерн" по тарифному плану "Максимальный" на 1 год для ЮЛ на общей системе налогообложения]</t>
  </si>
  <si>
    <t>6. Расчеты (обоснования) расходов на закупки товаров, работ, услуг (224)</t>
  </si>
  <si>
    <t>[Расходы на закупки товаров, работ, услуг] [аренда геодезического оборудования] [шт] [224] [АРЕНДА ГЕОДЕЗИЧЕСКОГО ОБОРУДОВАНИЯ]</t>
  </si>
  <si>
    <t>[Расходы на закупки товаров, работ, услуг] [аренда геодезического оборудования] [шт.] [224] [АРЕНДА ГЕОДЕЗИЧЕСКОГО ОБОРУДОВАНИЯ]</t>
  </si>
  <si>
    <t>[Расходы на закупки товаров, работ, услуг] [Услуги по техническому обслуживанию (содержанию) объектовой станции РСПИ "Стрелец-Мониторинг" в 2023г.] [месяц] [225]</t>
  </si>
  <si>
    <t>[Расходы на закупки товаров, работ, услуг] [Услуги по техническому обслуживанию системы охранного телевидение.] [месяц] [225]</t>
  </si>
  <si>
    <t>[Расходы на закупки товаров, работ, услуг] [Услуги по ремонту и заправке картриджей] [штук] [225] [Услуги по ремонту и заправке картриджей]</t>
  </si>
  <si>
    <t>[Расходы на закупки товаров, работ, услуг] [Услуги по техническому обслуживанию и ремонту системы АУПС и СОУЭ] [месяц] [225]</t>
  </si>
  <si>
    <t>[Расходы на закупки товаров, работ, услуг] [Услуги по техническому обслуживанию (содержанию) системы тревожной сигнализации (тревожной кнопки)] [месяц] [225]</t>
  </si>
  <si>
    <t>[Расходы на закупки товаров, работ, услуг] [Услуги дезинфекционных мероприятий] [месяц] [225]</t>
  </si>
  <si>
    <t>[Расходы на закупки товаров, работ, услуг] [Услуги профессиональные по химчистке и стирке белья] [месяц] [225]</t>
  </si>
  <si>
    <t>[Расходы на закупки товаров, работ, услуг] [Услуги по перезарядке огнетушителей] [штуки] [225]</t>
  </si>
  <si>
    <t>89</t>
  </si>
  <si>
    <t>[Расходы на закупки товаров, работ, услуг] [Ремонт сан. узла раздевалки общежития] [усл.] [225]</t>
  </si>
  <si>
    <t>110</t>
  </si>
  <si>
    <t>[Расходы на закупки товаров, работ, услуг] [сервисное обслуживание узлов учета] [штук] [225]</t>
  </si>
  <si>
    <t>166</t>
  </si>
  <si>
    <t>[Расходы на закупки товаров, работ, услуг] [ТО и АУПС, СОУЭ, РСПИ] [усл.] [225]</t>
  </si>
  <si>
    <t>178</t>
  </si>
  <si>
    <t>[Расходы на закупки товаров, работ, услуг] [очистка кровли крыш от снега] [усл.] [225]</t>
  </si>
  <si>
    <t>235</t>
  </si>
  <si>
    <t>[Расходы на закупки товаров, работ, услуг] [ремонт оборудования системы пожарной сигнализации] [усл.] [225]</t>
  </si>
  <si>
    <t>236</t>
  </si>
  <si>
    <t>[Расходы на закупки товаров, работ, услуг] [ремонт пожарного оборудования] [усл.] [225]</t>
  </si>
  <si>
    <t>237</t>
  </si>
  <si>
    <t>[Расходы на закупки товаров, работ, услуг] [ремонт усилителя оповещения пожарной сигнализации] [усл.] [225]</t>
  </si>
  <si>
    <t>238</t>
  </si>
  <si>
    <t>[Расходы на закупки товаров, работ, услуг] [услуги по ТО автомобиля КАМАЗ] [усл.] [225]</t>
  </si>
  <si>
    <t>239</t>
  </si>
  <si>
    <t>[Расходы на закупки товаров, работ, услуг] [ремонт грузового автомобиля] [усл.] [225]</t>
  </si>
  <si>
    <t>240</t>
  </si>
  <si>
    <t>[Расходы на закупки товаров, работ, услуг] [ремонт погрузчика] [усл.] [225]</t>
  </si>
  <si>
    <t>[Расходы на закупки товаров, работ, услуг] [диагностика электропогрузчика] [усл.] [225]</t>
  </si>
  <si>
    <t>[Расходы на закупки товаров, работ, услуг] [диагностика оборудования СОУЭ] [усл.] [225]</t>
  </si>
  <si>
    <t>[Расходы на закупки товаров, работ, услуг] [ремонт оборудования СОУЭ] [усл.] [225]</t>
  </si>
  <si>
    <t>[Расходы на закупки товаров, работ, услуг] [ТО и АУПС, СОУЭ, РСПИ (декабрь)] [усл.] [225]</t>
  </si>
  <si>
    <t>[Расходы на закупки товаров, работ, услуг] [Услуги вневедомственной охраны (пультовая охрана с использованием тревожной кнопки)] [месяц] [226]</t>
  </si>
  <si>
    <t>31</t>
  </si>
  <si>
    <t>[Расходы на закупки товаров, работ, услуг] [УСЛУГА ПО ПРОВЕДЕНИЮ МЕД. ОСМОТРА] [человек] [226]</t>
  </si>
  <si>
    <t>[Расходы на закупки товаров, работ, услуг] [ОБУЧЕНИЕ ПО ПРОГРАММЕ ЭЛЕКТРОБЕЗОПАСНОСТЬ 4 ГРУППА ДО 1000КВТ] [человек] [226] [ОБУЧЕНИЕ ПО ПРОГРАММЕ ЭЛЕКТРОБЕЗОПАСНОСТЬ 4 ГРУППА ДО 1000КВТ]</t>
  </si>
  <si>
    <t>[Расходы на закупки товаров, работ, услуг] [программа ЭВМ "Диплом-Стандарт"] [ед.] [226]</t>
  </si>
  <si>
    <t>[Расходы на закупки товаров, работ, услуг] [ГПХ наставники (Алексин, Кочкин, Моисеев, Крюкова, Симакова)] [час] [226] [ГПХ Алексин (80)]</t>
  </si>
  <si>
    <t>[Расходы на закупки товаров, работ, услуг] [ГПХ наставники (Алексин, Кочкин, Моисеев, Крюкова, Симакова)] [час] [226] [ГПХ Кочкин (168)]</t>
  </si>
  <si>
    <t>[Расходы на закупки товаров, работ, услуг] [ГПХ наставники (Алексин, Кочкин, Моисеев, Крюкова, Симакова)] [час] [226] [ГПХ Моисеев (202)]</t>
  </si>
  <si>
    <t>[Расходы на закупки товаров, работ, услуг] [ГПХ наставники (Алексин, Кочкин, Моисеев, Крюкова, Симакова)] [час] [226] [ГПХ Симакова (100)]</t>
  </si>
  <si>
    <t>[Расходы на закупки товаров, работ, услуг] [ГПХ наставники (Алексин, Кочкин, Моисеев, Крюкова, Симакова)] [час] [226] [ГПХ Крюкова (244)]</t>
  </si>
  <si>
    <t>[Расходы на закупки товаров, работ, услуг] [обучение пожарной безопасности] [услуга] [226]</t>
  </si>
  <si>
    <t>[Расходы на закупки товаров, работ, услуг] [Обучение по программе "Эксплуатация тепловых энергоустановок"] [человек] [226]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</si>
  <si>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[226] [Право использования программы для ЭВМ "Контур.Экстерн" по тарифному плану "Максимальный" на 1 год для ЮЛ на общей системе налогообложения, с применением встроенных в сертификат СКЗИ "КриптоПро CSP"]</t>
  </si>
  <si>
    <t>[Расходы на закупки товаров, работ, услуг]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 [услуга] [226]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</t>
  </si>
  <si>
    <t>[Расходы на закупки товаров, работ, услуг] [разработка документации] [услуга] [226]</t>
  </si>
  <si>
    <t>[Расходы на закупки товаров, работ, услуг] [Услуги по предоставлению права доступа к электронной системе «Госфинансы»] [услуга] [226]</t>
  </si>
  <si>
    <t>133</t>
  </si>
  <si>
    <t>[Расходы на закупки товаров, работ, услуг] [обучение сотрудников] [услуга] [226] [обучение сотрудников]</t>
  </si>
  <si>
    <t>134</t>
  </si>
  <si>
    <t>[Расходы на закупки товаров, работ, услуг] [ЭКСКУРСИИ] [услуга] [226]</t>
  </si>
  <si>
    <t>151</t>
  </si>
  <si>
    <t>[Расходы на закупки товаров, работ, услуг] [БРЕНДИРОВАНИЕ] [услуга] [226]</t>
  </si>
  <si>
    <t>161</t>
  </si>
  <si>
    <t>[Расходы на закупки товаров, работ, услуг] [услуги в области кадастровой деятельности] [услуга] [226]</t>
  </si>
  <si>
    <t>167</t>
  </si>
  <si>
    <t>[Расходы на закупки товаров, работ, услуг] [договора ГПХ (наставники производственного обучения)] [часы] [226] [Рябов В.А.]</t>
  </si>
  <si>
    <t>[Расходы на закупки товаров, работ, услуг] [договора ГПХ (наставники производственного обучения)] [часы] [226] [Обухова Н.В.]</t>
  </si>
  <si>
    <t>[Расходы на закупки товаров, работ, услуг] [договора ГПХ (наставники производственного обучения)] [часы] [226] [Кочкин В.В.]</t>
  </si>
  <si>
    <t>[Расходы на закупки товаров, работ, услуг] [договора ГПХ (наставники производственного обучения)] [часы] [226] [Алексин Д.П.]</t>
  </si>
  <si>
    <t>[Расходы на закупки товаров, работ, услуг] [договора ГПХ (наставники производственного обучения)] [часы] [226] [Кочкина И.Ю.]</t>
  </si>
  <si>
    <t>245</t>
  </si>
  <si>
    <t>[Расходы на закупки товаров, работ, услуг] [строительный контроль] [усл.] [226]</t>
  </si>
  <si>
    <t>[Расходы на закупки товаров, работ, услуг] [услуги по проживанию и питанию] [усл.] [226]</t>
  </si>
  <si>
    <t>[Расходы на закупки товаров, работ, услуг] [услуги по установке и настройке АРМ] [усл.] [226]</t>
  </si>
  <si>
    <t>248</t>
  </si>
  <si>
    <t>[Расходы на закупки товаров, работ, услуг] [программное обеспечение МААШ] [усл.] [226]</t>
  </si>
  <si>
    <t>249</t>
  </si>
  <si>
    <t>[Расходы на закупки товаров, работ, услуг] [настройка узлов учета тепловой энергии] [усл.] [226]</t>
  </si>
  <si>
    <t>250</t>
  </si>
  <si>
    <t>[Расходы на закупки товаров, работ, услуг] [услуги по организации проживания] [усл.] [226]</t>
  </si>
  <si>
    <t>251</t>
  </si>
  <si>
    <t>[Расходы на закупки товаров, работ, услуг] [монтаж оборудования системы пожарной сигнализации] [усл.] [226]</t>
  </si>
  <si>
    <t>252</t>
  </si>
  <si>
    <t>[Расходы на закупки товаров, работ, услуг] [услуги линейного эксперта] [усл.] [226] [Семейкин, Стефаниди]</t>
  </si>
  <si>
    <t>6. Расчеты (обоснования) расходов на закупки товаров, работ, услуг (227)</t>
  </si>
  <si>
    <t>[Расходы на закупки товаров, работ, услуг] [УСЛУГИ ОБ ОБЯЗАТЕЛЬНОМ СТРАХОВАНИИ ГРАЖДАНСКОЙ ОТВЕТСТВЕННОСТИ ВЛАДЕЛЬЦЕВ ТРАНСПОРТНЫХ СРЕДСТВ (ОСАГО)] [штук] [227] [УСЛУГИ ОБ ОБЯЗАТЕЛЬНОМ СТРАХОВАНИИ ГРАЖДАНСКОЙ ОТВЕТСТВЕННОСТИ ВЛАДЕЛЬЦЕВ ТРАНСПОРТНЫХ СРЕДСТВ (ОСАГО)]</t>
  </si>
  <si>
    <t>[Расходы на закупки товаров, работ, услуг] [закупка и установка перегородки в лабораторию] [штук] [310]</t>
  </si>
  <si>
    <t>[Расходы на закупки товаров, работ, услуг] [хоз. товары] [штук] [310]</t>
  </si>
  <si>
    <t>[Расходы на закупки товаров, работ, услуг] [оборудование для для программы проф. обучения лиц с ОВЗ] [штук] [310]</t>
  </si>
  <si>
    <t>[Расходы на закупки товаров, работ, услуг] [уличные урны] [штук] [310]</t>
  </si>
  <si>
    <t>[Расходы на закупки товаров, работ, услуг] [МФУ] [штук] [310]</t>
  </si>
  <si>
    <t>[Расходы на закупки товаров, работ, услуг] [инструменты и оборудование "Молодые профессионалы"] [310]</t>
  </si>
  <si>
    <t>[Расходы на закупки товаров, работ, услуг] [приобретение принтеров] [штук] [310]</t>
  </si>
  <si>
    <t>98</t>
  </si>
  <si>
    <t>[Расходы на закупки товаров, работ, услуг] [шкаф огнестойкий] [штук] [310]</t>
  </si>
  <si>
    <t>136</t>
  </si>
  <si>
    <t>[Расходы на закупки товаров, работ, услуг] [закупка компьютеров] [шт.] [310]</t>
  </si>
  <si>
    <t>137</t>
  </si>
  <si>
    <t>[Расходы на закупки товаров, работ, услуг] [приобретение ОС для ГО и ЧС] [310]</t>
  </si>
  <si>
    <t>138</t>
  </si>
  <si>
    <t>[Расходы на закупки товаров, работ, услуг] [приобретение оборудования для Абилимпикс] [штук] [310] [инструменты для ремонта и прочие материалы]</t>
  </si>
  <si>
    <t>[Расходы на закупки товаров, работ, услуг] [МЕБЕЛЬ учебная] [штук] [310]</t>
  </si>
  <si>
    <t>182</t>
  </si>
  <si>
    <t>[Расходы на закупки товаров, работ, услуг] [спортивный инвентарь] [шт] [310]</t>
  </si>
  <si>
    <t>6. Расчеты (обоснования) расходов на закупки товаров, работ, услуг (341)</t>
  </si>
  <si>
    <t>125</t>
  </si>
  <si>
    <t>[Расходы на закупки товаров, работ, услуг] [медикаменты] [штук] [341]</t>
  </si>
  <si>
    <t>[Расходы на закупки товаров, работ, услуг] [масла автомобильные] [штук] [343] [масла автомобильные]</t>
  </si>
  <si>
    <t>[Расходы на закупки товаров, работ, услуг] [приобретение моторного масла] [литр] [343]</t>
  </si>
  <si>
    <t>234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</si>
  <si>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</si>
  <si>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и прочие товары] [штук] [344]</t>
  </si>
  <si>
    <t>[Расходы на закупки товаров, работ, услуг] [строительные материалы] [штук] [344]</t>
  </si>
  <si>
    <t>[Расходы на закупки товаров, работ, услуг] [приобретение оборудования для Абилимпикс] [штук] [344]</t>
  </si>
  <si>
    <t>189</t>
  </si>
  <si>
    <t>[Расходы на закупки товаров, работ, услуг] [строительные материалы для ремонта мастерской] [шт.] [344]</t>
  </si>
  <si>
    <t>192</t>
  </si>
  <si>
    <t>[Расходы на закупки товаров, работ, услуг] [строительные материалы] [шт.] [344]</t>
  </si>
  <si>
    <t>6. Расчеты (обоснования) расходов на закупки товаров, работ, услуг (345)</t>
  </si>
  <si>
    <t>231</t>
  </si>
  <si>
    <t>[Расходы на закупки товаров, работ, услуг] [футболки студентам  для соревнований] [345]</t>
  </si>
  <si>
    <t>[Расходы на закупки товаров, работ, услуг] [Запасные части КАМАЗ] [штук] [346]</t>
  </si>
  <si>
    <t>[Расходы на закупки товаров, работ, услуг] [Изготовление и поставка бланков] [штук] [346] [Изготовление и поставка бланков]</t>
  </si>
  <si>
    <t>[Расходы на закупки товаров, работ, услуг] [оборудование для для программы проф. обучения лиц с ОВЗ] [штук] [346]</t>
  </si>
  <si>
    <t>[Расходы на закупки товаров, работ, услуг] [Электротехнические материалы] [штук] [346]</t>
  </si>
  <si>
    <t>[Расходы на закупки товаров, работ, услуг] [запчасти к транспорту] [штук] [346]</t>
  </si>
  <si>
    <t>[Расходы на закупки товаров, работ, услуг] [расходные материалы "Молодые профессионалы"] [штук] [346]</t>
  </si>
  <si>
    <t>[Расходы на закупки товаров, работ, услуг] [приобретение флагов] [штук] [346]</t>
  </si>
  <si>
    <t>88</t>
  </si>
  <si>
    <t>[Расходы на закупки товаров, работ, услуг] [Запасные части для поломоечной машины] [штук] [346]</t>
  </si>
  <si>
    <t>107</t>
  </si>
  <si>
    <t>[Расходы на закупки товаров, работ, услуг] [канц. товары] [штук] [346]</t>
  </si>
  <si>
    <t>117</t>
  </si>
  <si>
    <t>[Расходы на закупки товаров, работ, услуг] [аккумуляторы] [штук] [346]</t>
  </si>
  <si>
    <t>[Расходы на закупки товаров, работ, услуг] [строительные и прочие материалы] [штук] [346]</t>
  </si>
  <si>
    <t>[Расходы на закупки товаров, работ, услуг] [приобретение оборудования для Абилимпикс] [штук] [346]</t>
  </si>
  <si>
    <t>143</t>
  </si>
  <si>
    <t>[Расходы на закупки товаров, работ, услуг] [постельные принадлежности и постельное белье] [шт.] [346]</t>
  </si>
  <si>
    <t>144</t>
  </si>
  <si>
    <t>[Расходы на закупки товаров, работ, услуг] [спец. одежда (обувь, костюмы)] [комплект] [346]</t>
  </si>
  <si>
    <t>147</t>
  </si>
  <si>
    <t>[Расходы на закупки товаров, работ, услуг] [товары сантехнические] [штука] [346]</t>
  </si>
  <si>
    <t>148</t>
  </si>
  <si>
    <t>[Расходы на закупки товаров, работ, услуг] [приобретение комплектующих к стеллажам] [штука] [346]</t>
  </si>
  <si>
    <t>156</t>
  </si>
  <si>
    <t>[Расходы на закупки товаров, работ, услуг] [БУМАГА ОФИСНАЯ] [пачки] [346]</t>
  </si>
  <si>
    <t>169</t>
  </si>
  <si>
    <t>[Расходы на закупки товаров, работ, услуг] [приобретение бутилированной воды] [шт] [346]</t>
  </si>
  <si>
    <t>170</t>
  </si>
  <si>
    <t>[Расходы на закупки товаров, работ, услуг] [приобретение зап. частей к легковым автомобилям] [346]</t>
  </si>
  <si>
    <t>[Расходы на закупки товаров, работ, услуг] [спортивный инвентарь] [шт] [346]</t>
  </si>
  <si>
    <t>[Расходы на закупки товаров, работ, услуг] [спортивный инвентарь] [шт] [346] [спортивный инвентарь]</t>
  </si>
  <si>
    <t>183</t>
  </si>
  <si>
    <t>[Расходы на закупки товаров, работ, услуг] [хоз. товары] [шт] [346]</t>
  </si>
  <si>
    <t>184</t>
  </si>
  <si>
    <t>[Расходы на закупки товаров, работ, услуг] [подоконники] [шт] [346]</t>
  </si>
  <si>
    <t>185</t>
  </si>
  <si>
    <t>[Расходы на закупки товаров, работ, услуг] [зачетки и студенческие] [346]</t>
  </si>
  <si>
    <t>187</t>
  </si>
  <si>
    <t>[Расходы на закупки товаров, работ, услуг] [бланки типографские] [шт] [346]</t>
  </si>
  <si>
    <t>188</t>
  </si>
  <si>
    <t>[Расходы на закупки товаров, работ, услуг] [соль техническая] [кг] [346]</t>
  </si>
  <si>
    <t>232</t>
  </si>
  <si>
    <t>[Расходы на закупки товаров, работ, услуг] [приобретение бланков дипломов] [шт.] [349]</t>
  </si>
  <si>
    <t>[Расходы на закупки товаров, работ, услуг] [Оказание услуг по обеспечению горячим питанием обучающихся ГБПОУ МО "Раменский дорожно-строительный техникум"] [человеко-дни] [226]</t>
  </si>
  <si>
    <t>2021</t>
  </si>
  <si>
    <t>[Расходы на закупки товаров, работ, услуг] [Услуги в области профессионального образования (1-ГПХ иные цели)] [услуга] [226]</t>
  </si>
  <si>
    <t>[Расходы на закупки товаров, работ, услуг] [Услуги в области профессионального образования (2-гпх иные цели)] [услуга] [226]</t>
  </si>
  <si>
    <t>[Расходы на закупки товаров, работ, услуг] [Приобретение учебной литературы. Печатные издания.] [штук] [310]</t>
  </si>
  <si>
    <t>[Расходы на закупки товаров, работ, услуг] [установка домофона в рамках реализации  мероприятия 01.01. Оборудование и (или) модернизация объектов государственных образовательных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 Соглашение 014-с-551/11 от 14.06.2023] [310]</t>
  </si>
  <si>
    <t>229</t>
  </si>
  <si>
    <t>[Расходы на закупки товаров, работ, услуг] [установка стационарных металлодетекторов в рамках реализации  мероприятия 01.01. Оборудование и (или) модернизация объектов государственных образовательных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услуг). Соглашение 014-с-551/11 от 14.06.2023] [310]</t>
  </si>
  <si>
    <t>[Расходы на закупки товаров, работ, услуг] [расходные материалы по проекту путевка в жизнь] [штук] [346]</t>
  </si>
  <si>
    <t>[Расходы на закупки товаров, работ, услуг] [Коммунальные услуги по электроснабжение (Заболотье)] [Квт] [223]</t>
  </si>
  <si>
    <t>[Расходы на закупки товаров, работ, услуг] [Коммунальные услуги по электроснабжению (с.Игумново)] [Квт] [223]</t>
  </si>
  <si>
    <t>[Расходы на закупки товаров, работ, услуг] [Коммунальные услуги по отоплению, и горячему водоснабжению (д.Заболотье), 2022г.] [Гкалл] [223]</t>
  </si>
  <si>
    <t>96</t>
  </si>
  <si>
    <t>[Расходы на закупки товаров, работ, услуг] [коммунальные услуги кр. задолженность мосэнергосбыт] [Квт] [223]</t>
  </si>
  <si>
    <t>2020</t>
  </si>
  <si>
    <t>159</t>
  </si>
  <si>
    <t>[Расходы на закупки товаров, работ, услуг] [отопление и горячее водоснабжение (Игумново)] [Гкалл] [223]</t>
  </si>
  <si>
    <t>160</t>
  </si>
  <si>
    <t>[Расходы на закупки товаров, работ, услуг] [кредиторская задолженность  мосэнергосбыт] [Квт]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</si>
  <si>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</si>
  <si>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</si>
  <si>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</si>
  <si>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</si>
  <si>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</si>
  <si>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</si>
  <si>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</si>
  <si>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</si>
  <si>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</si>
  <si>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</si>
  <si>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</si>
  <si>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</si>
  <si>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</si>
  <si>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водительские курсы</t>
  </si>
  <si>
    <t>общежитие СПО</t>
  </si>
  <si>
    <t>очное платное обучение</t>
  </si>
  <si>
    <t>проект "билет в будущее"</t>
  </si>
  <si>
    <t>общежитие сотрудники</t>
  </si>
  <si>
    <t>проект "Демография"</t>
  </si>
  <si>
    <t>2.2. Расчет доходов от оказания услуг (выполнения работ) в рамках установленного государственного задания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</si>
  <si>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 38.02.03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</si>
  <si>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инвалидов)23.01.01</t>
  </si>
  <si>
    <t>содержание общежития</t>
  </si>
  <si>
    <t>Реализация ОП СПО- программ подготовки специалистов среднего звена(Обеспечение информационной безопасности автоматизированных систем, очная, за исключением лиц с ОВЗ и инвалидов) 10.02.05</t>
  </si>
  <si>
    <t>Реализация ОП СПО - программ подготовки специалистов среднего звена (Строительство и эксплуатация автомобильных дорог и аэродромов, очная, за исключением лиц с ОВЗ и инвалидов)08.05.02</t>
  </si>
  <si>
    <t>Реализация ОП образовательных программ ПО - программ профессиональной подготовки по профессиям рабочих, должностям служащих (44.Г51.0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</si>
  <si>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инвалидов)23.02.04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</si>
  <si>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 23.02.07</t>
  </si>
  <si>
    <t>Реализация ОП СПО - программ подготовки квалифицированных рабочих, служащих (Машинист дорожных и строительных машин, очная, за исключением лиц с ОВЗ и инвалидов) 23.01.06</t>
  </si>
  <si>
    <t>Реализация ОП СПО - программ подготовки специалистов среднего звена (Эксплуатация и ремонт сельскохозяйственной техники и оборудования, очная, за исключением лиц с ОВЗ и инвалидов) 35.02.16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</si>
  <si>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 23.01.17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</si>
  <si>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</si>
  <si>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</si>
  <si>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</si>
  <si>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</si>
  <si>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ПЕНИ И ШТРАФЫ ПО КОНТРАКТАМ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</si>
  <si>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</si>
  <si>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</si>
  <si>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субсидии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Московской области, подведомственных Министерству образования Московской области, реализующих образовательные программы среднего профессионального образования</t>
  </si>
  <si>
    <t>Субсидия государственным профессиональным образовательным организациям и государственным образовательным организациям высшего образования на реализацию мероприятий по профессиональному обучению обучающихся общеобразовательных организаций Московской области  код субсидии 0142326026</t>
  </si>
  <si>
    <t>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области, подведомственных Министерству образования Московской области</t>
  </si>
  <si>
    <t>Субсидия на оборудование и (или) модернизация объектов государственных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</t>
  </si>
  <si>
    <t>стипендия Правительства РФ</t>
  </si>
  <si>
    <t>Стипендия Правительства РФ согласно приказу Министерства просвещения РФ от 23.04.2023 № 326. Соглашение № 073-15-2023-2571 от 15.09.2023</t>
  </si>
  <si>
    <t>спонсорская помощь ООО "РАМТЕХСЕРВИС"</t>
  </si>
  <si>
    <t>спонсорская помощь ОАО "Раменское ДРСУ"</t>
  </si>
  <si>
    <t>спонсорская помощь АО "ДСК "АВТОБАН"</t>
  </si>
  <si>
    <t>спонсорская помощь ООО "ДИВО-СЕРВИС"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</si>
  <si>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</si>
  <si>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</si>
  <si>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</si>
  <si>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</si>
  <si>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</si>
  <si>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</si>
  <si>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</si>
  <si>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</si>
  <si>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НДС</t>
  </si>
  <si>
    <t>Показатели по поступлениям и выплатам учреждения на 2023 год и плановый период 2024 - 2025 годов (Таблица 2)</t>
  </si>
  <si>
    <t>Объем финансового обеспечения, рублей (с точностью до двух знаков после запятой - 0,00)</t>
  </si>
  <si>
    <t>2023 финансовый год</t>
  </si>
  <si>
    <t>плановый период</t>
  </si>
  <si>
    <t>2024 года</t>
  </si>
  <si>
    <t>2025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</si>
  <si>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</si>
  <si>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</si>
  <si>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</si>
  <si>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</si>
  <si>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</si>
  <si>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</si>
  <si>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</si>
  <si>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</si>
  <si>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</si>
  <si>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</si>
  <si>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</si>
  <si>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</si>
  <si>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</si>
  <si>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Специалист</t>
  </si>
  <si>
    <t>Педагогические работников ("указные")</t>
  </si>
  <si>
    <t>Преподаватель</t>
  </si>
  <si>
    <t>Прочий педагогический персонал</t>
  </si>
  <si>
    <t>Заместитель директора</t>
  </si>
  <si>
    <t>Руководитель структурного подразделения</t>
  </si>
  <si>
    <t>Библиотекарь</t>
  </si>
  <si>
    <t>МОП</t>
  </si>
  <si>
    <t>Подсобный рабочий</t>
  </si>
  <si>
    <t>Лист согласования к ПФХД № 6 от 31.07.2023 </t>
  </si>
  <si>
    <t>Согласование инициировано: 31.07.2023 16:14</t>
  </si>
  <si>
    <t>№</t>
  </si>
  <si>
    <t>ФИО</t>
  </si>
  <si>
    <t>Статус</t>
  </si>
  <si>
    <t>Замечания/Комментарии</t>
  </si>
  <si>
    <t>Власов Сергей Сергеевич (Распорядитель)</t>
  </si>
  <si>
    <t>Формирование, 27.07.2023 09:32</t>
  </si>
  <si>
    <t>Перераспределения средств по ГЗ</t>
  </si>
  <si>
    <t>Самсонова Мария Михайловна (Учреждение)</t>
  </si>
  <si>
    <t>Согласование, 27.07.2023 12:14</t>
  </si>
  <si>
    <t>На доработке, 27.07.2023 12:14</t>
  </si>
  <si>
    <t>Согласование, 27.07.2023 12:35</t>
  </si>
  <si>
    <t>На проверке, 27.07.2023 14:17</t>
  </si>
  <si>
    <t>Проверен, 27.07.2023 14:25</t>
  </si>
  <si>
    <t>Рыковская Татьяна Леонидовна (Распорядитель)</t>
  </si>
  <si>
    <t>Проверен, 27.07.2023 15:18</t>
  </si>
  <si>
    <t>Лёвшин Алексей Иванович (Распорядитель)</t>
  </si>
  <si>
    <t>На доработке, 27.07.2023 17:24</t>
  </si>
  <si>
    <t>Необходимо уточнение расчета фонда оплаты труда и страховых взносов</t>
  </si>
  <si>
    <t>Согласование, 28.07.2023 16:24</t>
  </si>
  <si>
    <t>На доработке, 28.07.2023 16:31</t>
  </si>
  <si>
    <t>Необходимо уточнить обоснование внесение изменений</t>
  </si>
  <si>
    <t>Согласование, 28.07.2023 17:21</t>
  </si>
  <si>
    <t>На доработке, 31.07.2023 15:26</t>
  </si>
  <si>
    <t>Согласование, 31.07.2023 16:14</t>
  </si>
  <si>
    <t>На проверке, 31.07.2023 17:09</t>
  </si>
  <si>
    <t>Проверен, 31.07.2023 17:35</t>
  </si>
  <si>
    <t>Проверен, 01.08.2023 09:45</t>
  </si>
  <si>
    <t>Проверен, 01.08.2023 09:55</t>
  </si>
  <si>
    <t>Волков Николай Анатольевич (Распорядитель)</t>
  </si>
  <si>
    <t>Проверен, 01.08.2023 11:45</t>
  </si>
  <si>
    <t>Никитина Ольга Борисовна (Распорядитель)</t>
  </si>
  <si>
    <t>Утвержден, 01.08.2023 12:48</t>
  </si>
  <si>
    <t>Подписано ЭЦП, 01.08.2023 13:02</t>
  </si>
  <si>
    <t>Лазарев Андрей Александрович (Распорядитель)</t>
  </si>
  <si>
    <t>Завершен, 01.08.2023 14:18</t>
  </si>
  <si>
    <t>Подписано ЭЦП, 01.08.2023 14:18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</si>
  <si>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</si>
  <si>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31.07.2023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</si>
  <si>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</si>
  <si>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</si>
  <si>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</si>
  <si>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</si>
  <si>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</si>
  <si>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</si>
  <si>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</si>
  <si>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</si>
  <si>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</si>
  <si>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</si>
  <si>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</si>
  <si>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ОП ПО - программ профессиональной подготовки по профессиям рабочих, должностям служащих (44.Г51.0)</t>
  </si>
  <si>
    <t>Заработная плата педагогических работников "указные" (КВР 111)</t>
  </si>
  <si>
    <t>План</t>
  </si>
  <si>
    <t>уменьшение в связи с изменением тарификации с 01.09.2023 (Расчет прилагается)</t>
  </si>
  <si>
    <t>Реализация ОП СПО - программ подготовки квалифицированных рабочих, служащих (Машинист дорожных и строительных машин, очная, за исключением лиц с ОВЗ и инвалидов)</t>
  </si>
  <si>
    <t>увеличение в связи с изменением тарификации с 01.09.2023 (Расчет прилагается)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</si>
  <si>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</t>
  </si>
  <si>
    <t>Реализация ОП СПО - программ подготовки специалистов среднего звена (Эксплуатация и ремонт сельскохозяйственной техники и оборудования, очная, за исключением лиц с ОВЗ и инвалидов)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</si>
  <si>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</si>
  <si>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</si>
  <si>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</t>
  </si>
  <si>
    <t>Реализация ОП СПО - программ подготовки специалистов среднего звена (Строительство и эксплуатация автомобильных дорог и аэродромов, очная, за исключением лиц с ОВЗ и инвалидов)</t>
  </si>
  <si>
    <t>Заработная плата прочего административно-управленческого персонала (КВР 111)</t>
  </si>
  <si>
    <t>увеличение связано с выплатой компенсации за отпуск директору при увольнении (Расчет прилагается)</t>
  </si>
  <si>
    <t>увеличение в связи выплатой компенсации за отпуск при увольнении директору (Расчет прилагается)</t>
  </si>
  <si>
    <t>Начисления на оплату труда педагогич. работчников "указные" (КВР 119)</t>
  </si>
  <si>
    <t>увеличение начислений на изменения ФОТ</t>
  </si>
  <si>
    <t>увеличение начислений на изменений ФОТ</t>
  </si>
  <si>
    <t>Реализация ОП СПО- программ подготовки специалистов среднего звена(Обеспечение информационной безопасности автоматизированных систем, очная, за исключением лиц с ОВЗ и инвалидов)</t>
  </si>
  <si>
    <t>Проведение текущего ремонта (КВР 244)</t>
  </si>
  <si>
    <t>уменьшение объема проведения текущего ремонта общежития а также снижение цена при проведении аукциона</t>
  </si>
  <si>
    <t>Субсидии на иные цели</t>
  </si>
  <si>
    <t>0142336036-0704.03 3 02 00590.612</t>
  </si>
  <si>
    <t>з/п педагогич. работников "указные" (КВР 111) ЦС</t>
  </si>
  <si>
    <t>распоряжение 28.07.2023 Р-832; Соглашение 014-с-832/10 от 28.07.2023 субсидия в целях поощрения работников по итогам оценки деятельности руководителей</t>
  </si>
  <si>
    <t>з/п АУП прочие  (КВР 111) ЦС</t>
  </si>
  <si>
    <t>Начисления на оплату труда педагогич. работников "указные" (КВР 119) ЦС</t>
  </si>
  <si>
    <t>Приносящая доход деятельность</t>
  </si>
  <si>
    <t>Изменения отсутствуют</t>
  </si>
  <si>
    <t>Обязательное медицинское страхование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</si>
</sst>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Relationship Id="rId12" Type="http://schemas.openxmlformats.org/officeDocument/2006/relationships/worksheet" Target="worksheets/sheet12.xml" />
<Relationship Id="rId13" Type="http://schemas.openxmlformats.org/officeDocument/2006/relationships/worksheet" Target="worksheets/sheet13.xml" />
<Relationship Id="rId14" Type="http://schemas.openxmlformats.org/officeDocument/2006/relationships/worksheet" Target="worksheets/sheet14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2" width="16.24" customWidth="1"/>
    <col min="3" max="3" width="38.20" customWidth="1"/>
    <col min="4" max="4" width="114.60" customWidth="1"/>
  </cols>
  <sheetData>
    <row r="1" ht="15" customHeight="1">
</row>
    <row r="2" ht="25" customHeight="1">
      <c r="A2" s="1" t="s">
        <v>0</v>
      </c>
      <c r="B2" s="1"/>
      <c r="C2" s="1"/>
      <c r="D2" s="1"/>
    </row>
    <row r="3" ht="30" customHeight="1">
      <c r="A3" s="11" t="s">
        <v>1</v>
      </c>
      <c r="B3" s="11"/>
      <c r="C3" s="11"/>
      <c r="D3" s="10" t="s">
        <v>2</v>
      </c>
    </row>
    <row r="4" ht="30" customHeight="1">
      <c r="A4" s="11" t="s">
        <v>3</v>
      </c>
      <c r="B4" s="11"/>
      <c r="C4" s="11"/>
      <c r="D4" s="10" t="s">
        <v>4</v>
      </c>
    </row>
    <row r="5" ht="30" customHeight="1">
      <c r="A5" s="11" t="s">
        <v>5</v>
      </c>
      <c r="B5" s="11"/>
      <c r="C5" s="11"/>
      <c r="D5" s="11" t="s">
        <v>6</v>
      </c>
    </row>
    <row r="6" ht="20" customHeight="1">
</row>
    <row r="7" ht="30" customHeight="1">
      <c r="A7" s="10" t="s">
        <v>7</v>
      </c>
      <c r="B7" s="10" t="s">
        <v>8</v>
      </c>
      <c r="C7" s="10" t="s">
        <v>9</v>
      </c>
      <c r="D7" s="10" t="s">
        <v>10</v>
      </c>
    </row>
    <row r="8" ht="60" customHeight="1">
      <c r="A8" s="10">
        <v>1</v>
      </c>
      <c r="B8" s="10" t="s">
        <v>11</v>
      </c>
      <c r="C8" s="10" t="s">
        <v>12</v>
      </c>
      <c r="D8" s="11" t="s">
        <v>13</v>
      </c>
    </row>
    <row r="9" ht="60" customHeight="1">
      <c r="A9" s="10">
        <v>2</v>
      </c>
      <c r="B9" s="10" t="s">
        <v>11</v>
      </c>
      <c r="C9" s="10" t="s">
        <v>12</v>
      </c>
      <c r="D9" s="11" t="s">
        <v>14</v>
      </c>
    </row>
    <row r="10" ht="60" customHeight="1">
      <c r="A10" s="10">
        <v>3</v>
      </c>
      <c r="B10" s="10" t="s">
        <v>11</v>
      </c>
      <c r="C10" s="10" t="s">
        <v>12</v>
      </c>
      <c r="D10" s="11" t="s">
        <v>15</v>
      </c>
    </row>
    <row r="11" ht="60" customHeight="1">
      <c r="A11" s="10">
        <v>4</v>
      </c>
      <c r="B11" s="10" t="s">
        <v>11</v>
      </c>
      <c r="C11" s="10" t="s">
        <v>12</v>
      </c>
      <c r="D11" s="11" t="s">
        <v>16</v>
      </c>
    </row>
    <row r="12" ht="60" customHeight="1">
      <c r="A12" s="10">
        <v>5</v>
      </c>
      <c r="B12" s="10" t="s">
        <v>11</v>
      </c>
      <c r="C12" s="10" t="s">
        <v>12</v>
      </c>
      <c r="D12" s="11" t="s">
        <v>17</v>
      </c>
    </row>
    <row r="13" ht="60" customHeight="1">
      <c r="A13" s="10">
        <v>6</v>
      </c>
      <c r="B13" s="10" t="s">
        <v>11</v>
      </c>
      <c r="C13" s="10" t="s">
        <v>12</v>
      </c>
      <c r="D13" s="11" t="s">
        <v>18</v>
      </c>
    </row>
    <row r="14" ht="60" customHeight="1">
      <c r="A14" s="10">
        <v>7</v>
      </c>
      <c r="B14" s="10" t="s">
        <v>11</v>
      </c>
      <c r="C14" s="10" t="s">
        <v>12</v>
      </c>
      <c r="D14" s="11" t="s">
        <v>19</v>
      </c>
    </row>
    <row r="15" ht="60" customHeight="1">
      <c r="A15" s="10">
        <v>8</v>
      </c>
      <c r="B15" s="10" t="s">
        <v>11</v>
      </c>
      <c r="C15" s="10" t="s">
        <v>12</v>
      </c>
      <c r="D15" s="11" t="s">
        <v>20</v>
      </c>
    </row>
    <row r="16" ht="60" customHeight="1">
      <c r="A16" s="10">
        <v>9</v>
      </c>
      <c r="B16" s="10" t="s">
        <v>11</v>
      </c>
      <c r="C16" s="10" t="s">
        <v>21</v>
      </c>
      <c r="D16" s="11" t="s">
        <v>22</v>
      </c>
    </row>
    <row r="17" ht="60" customHeight="1">
      <c r="A17" s="10">
        <v>10</v>
      </c>
      <c r="B17" s="10" t="s">
        <v>11</v>
      </c>
      <c r="C17" s="10" t="s">
        <v>21</v>
      </c>
      <c r="D17" s="11" t="s">
        <v>23</v>
      </c>
    </row>
    <row r="18" ht="60" customHeight="1">
      <c r="A18" s="10">
        <v>11</v>
      </c>
      <c r="B18" s="10" t="s">
        <v>11</v>
      </c>
      <c r="C18" s="10" t="s">
        <v>21</v>
      </c>
      <c r="D18" s="11" t="s">
        <v>24</v>
      </c>
    </row>
    <row r="19" ht="60" customHeight="1">
      <c r="A19" s="10">
        <v>12</v>
      </c>
      <c r="B19" s="10" t="s">
        <v>11</v>
      </c>
      <c r="C19" s="10" t="s">
        <v>21</v>
      </c>
      <c r="D19" s="11" t="s">
        <v>25</v>
      </c>
    </row>
  </sheetData>
  <sheetProtection password="9212" sheet="1" objects="1" scenarios="1"/>
  <mergeCells>
    <mergeCell ref="A2:D2"/>
    <mergeCell ref="A3:C3"/>
    <mergeCell ref="A4:C4"/>
    <mergeCell ref="A5:C5"/>
  </mergeCells>
  <phoneticPr fontId="0" type="noConversion"/>
  <pageMargins left="0.4" right="0.4" top="0.4" bottom="0.4" header="0.1" footer="0.1"/>
  <pageSetup paperSize="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973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974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7</v>
      </c>
      <c r="B6" s="10" t="s">
        <v>71</v>
      </c>
      <c r="C6" s="10" t="s">
        <v>975</v>
      </c>
      <c r="D6" s="10" t="s">
        <v>976</v>
      </c>
      <c r="E6" s="10"/>
      <c r="F6" s="10"/>
      <c r="G6" s="10" t="s">
        <v>977</v>
      </c>
      <c r="H6" s="10"/>
      <c r="I6" s="10"/>
      <c r="J6" s="10" t="s">
        <v>978</v>
      </c>
      <c r="K6" s="10"/>
      <c r="L6" s="10"/>
    </row>
    <row r="7" ht="50" customHeight="1">
      <c r="A7" s="10"/>
      <c r="B7" s="10"/>
      <c r="C7" s="10"/>
      <c r="D7" s="10" t="s">
        <v>979</v>
      </c>
      <c r="E7" s="10" t="s">
        <v>980</v>
      </c>
      <c r="F7" s="10" t="s">
        <v>981</v>
      </c>
      <c r="G7" s="10" t="s">
        <v>979</v>
      </c>
      <c r="H7" s="10" t="s">
        <v>980</v>
      </c>
      <c r="I7" s="10" t="s">
        <v>982</v>
      </c>
      <c r="J7" s="10" t="s">
        <v>979</v>
      </c>
      <c r="K7" s="10" t="s">
        <v>980</v>
      </c>
      <c r="L7" s="10" t="s">
        <v>983</v>
      </c>
    </row>
    <row r="8" ht="25" customHeight="1">
      <c r="A8" s="10" t="s">
        <v>398</v>
      </c>
      <c r="B8" s="10" t="s">
        <v>497</v>
      </c>
      <c r="C8" s="10" t="s">
        <v>498</v>
      </c>
      <c r="D8" s="10" t="s">
        <v>499</v>
      </c>
      <c r="E8" s="10" t="s">
        <v>500</v>
      </c>
      <c r="F8" s="10" t="s">
        <v>501</v>
      </c>
      <c r="G8" s="10" t="s">
        <v>502</v>
      </c>
      <c r="H8" s="10" t="s">
        <v>503</v>
      </c>
      <c r="I8" s="10" t="s">
        <v>562</v>
      </c>
      <c r="J8" s="10" t="s">
        <v>564</v>
      </c>
      <c r="K8" s="10" t="s">
        <v>566</v>
      </c>
      <c r="L8" s="10" t="s">
        <v>568</v>
      </c>
    </row>
    <row r="9">
      <c r="A9" s="10" t="s">
        <v>81</v>
      </c>
      <c r="B9" s="10" t="s">
        <v>81</v>
      </c>
      <c r="C9" s="10" t="s">
        <v>81</v>
      </c>
      <c r="D9" s="10" t="s">
        <v>81</v>
      </c>
      <c r="E9" s="10" t="s">
        <v>81</v>
      </c>
      <c r="F9" s="10" t="s">
        <v>81</v>
      </c>
      <c r="G9" s="10" t="s">
        <v>81</v>
      </c>
      <c r="H9" s="10" t="s">
        <v>81</v>
      </c>
      <c r="I9" s="10" t="s">
        <v>81</v>
      </c>
      <c r="J9" s="10" t="s">
        <v>81</v>
      </c>
      <c r="K9" s="10" t="s">
        <v>81</v>
      </c>
      <c r="L9" s="10" t="s">
        <v>81</v>
      </c>
    </row>
    <row r="10" ht="15" customHeight="1">
</row>
    <row r="11" ht="25" customHeight="1">
      <c r="A11" s="6" t="s">
        <v>984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985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0" t="s">
        <v>7</v>
      </c>
      <c r="B15" s="10" t="s">
        <v>71</v>
      </c>
      <c r="C15" s="10" t="s">
        <v>975</v>
      </c>
      <c r="D15" s="10" t="s">
        <v>976</v>
      </c>
      <c r="E15" s="10"/>
      <c r="F15" s="10"/>
      <c r="G15" s="10" t="s">
        <v>977</v>
      </c>
      <c r="H15" s="10"/>
      <c r="I15" s="10"/>
      <c r="J15" s="10" t="s">
        <v>978</v>
      </c>
      <c r="K15" s="10"/>
      <c r="L15" s="10"/>
    </row>
    <row r="16" ht="50" customHeight="1">
      <c r="A16" s="10"/>
      <c r="B16" s="10"/>
      <c r="C16" s="10"/>
      <c r="D16" s="10" t="s">
        <v>979</v>
      </c>
      <c r="E16" s="10" t="s">
        <v>980</v>
      </c>
      <c r="F16" s="10" t="s">
        <v>981</v>
      </c>
      <c r="G16" s="10" t="s">
        <v>979</v>
      </c>
      <c r="H16" s="10" t="s">
        <v>980</v>
      </c>
      <c r="I16" s="10" t="s">
        <v>982</v>
      </c>
      <c r="J16" s="10" t="s">
        <v>979</v>
      </c>
      <c r="K16" s="10" t="s">
        <v>980</v>
      </c>
      <c r="L16" s="10" t="s">
        <v>983</v>
      </c>
    </row>
    <row r="17" ht="25" customHeight="1">
      <c r="A17" s="10" t="s">
        <v>398</v>
      </c>
      <c r="B17" s="10" t="s">
        <v>497</v>
      </c>
      <c r="C17" s="10" t="s">
        <v>498</v>
      </c>
      <c r="D17" s="10" t="s">
        <v>499</v>
      </c>
      <c r="E17" s="10" t="s">
        <v>500</v>
      </c>
      <c r="F17" s="10" t="s">
        <v>501</v>
      </c>
      <c r="G17" s="10" t="s">
        <v>502</v>
      </c>
      <c r="H17" s="10" t="s">
        <v>503</v>
      </c>
      <c r="I17" s="10" t="s">
        <v>562</v>
      </c>
      <c r="J17" s="10" t="s">
        <v>564</v>
      </c>
      <c r="K17" s="10" t="s">
        <v>566</v>
      </c>
      <c r="L17" s="10" t="s">
        <v>568</v>
      </c>
    </row>
    <row r="18" ht="25" customHeight="1">
      <c r="A18" s="10" t="s">
        <v>398</v>
      </c>
      <c r="B18" s="10" t="s">
        <v>97</v>
      </c>
      <c r="C18" s="11" t="s">
        <v>986</v>
      </c>
      <c r="D18" s="18">
        <v>400</v>
      </c>
      <c r="E18" s="18">
        <v>20302.6525</v>
      </c>
      <c r="F18" s="18">
        <v>8121061</v>
      </c>
      <c r="G18" s="18">
        <v>400</v>
      </c>
      <c r="H18" s="18">
        <v>20302.6525</v>
      </c>
      <c r="I18" s="18">
        <v>8121061</v>
      </c>
      <c r="J18" s="18">
        <v>400</v>
      </c>
      <c r="K18" s="18">
        <v>20302.6525</v>
      </c>
      <c r="L18" s="18">
        <v>8121061</v>
      </c>
    </row>
    <row r="19" ht="25" customHeight="1">
      <c r="A19" s="10" t="s">
        <v>497</v>
      </c>
      <c r="B19" s="10" t="s">
        <v>97</v>
      </c>
      <c r="C19" s="11" t="s">
        <v>987</v>
      </c>
      <c r="D19" s="18">
        <v>50</v>
      </c>
      <c r="E19" s="18">
        <v>6500</v>
      </c>
      <c r="F19" s="18">
        <v>325000</v>
      </c>
      <c r="G19" s="18">
        <v>50</v>
      </c>
      <c r="H19" s="18">
        <v>6500</v>
      </c>
      <c r="I19" s="18">
        <v>325000</v>
      </c>
      <c r="J19" s="18">
        <v>50</v>
      </c>
      <c r="K19" s="18">
        <v>6500</v>
      </c>
      <c r="L19" s="18">
        <v>325000</v>
      </c>
    </row>
    <row r="20" ht="25" customHeight="1">
      <c r="A20" s="10" t="s">
        <v>498</v>
      </c>
      <c r="B20" s="10" t="s">
        <v>97</v>
      </c>
      <c r="C20" s="11" t="s">
        <v>986</v>
      </c>
      <c r="D20" s="18">
        <v>25</v>
      </c>
      <c r="E20" s="18">
        <v>24760</v>
      </c>
      <c r="F20" s="18">
        <v>619000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ht="25" customHeight="1">
      <c r="A21" s="10" t="s">
        <v>499</v>
      </c>
      <c r="B21" s="10" t="s">
        <v>97</v>
      </c>
      <c r="C21" s="11" t="s">
        <v>988</v>
      </c>
      <c r="D21" s="18">
        <v>30</v>
      </c>
      <c r="E21" s="18">
        <v>135000</v>
      </c>
      <c r="F21" s="18">
        <v>4050000</v>
      </c>
      <c r="G21" s="18">
        <v>40</v>
      </c>
      <c r="H21" s="18">
        <v>133750</v>
      </c>
      <c r="I21" s="18">
        <v>5350000</v>
      </c>
      <c r="J21" s="18">
        <v>40</v>
      </c>
      <c r="K21" s="18">
        <v>133750</v>
      </c>
      <c r="L21" s="18">
        <v>5350000</v>
      </c>
    </row>
    <row r="22" ht="25" customHeight="1">
      <c r="A22" s="10" t="s">
        <v>500</v>
      </c>
      <c r="B22" s="10" t="s">
        <v>97</v>
      </c>
      <c r="C22" s="11" t="s">
        <v>989</v>
      </c>
      <c r="D22" s="18">
        <v>135</v>
      </c>
      <c r="E22" s="18">
        <v>900</v>
      </c>
      <c r="F22" s="18">
        <v>121500</v>
      </c>
      <c r="G22" s="18">
        <v>135</v>
      </c>
      <c r="H22" s="18">
        <v>900</v>
      </c>
      <c r="I22" s="18">
        <v>121500</v>
      </c>
      <c r="J22" s="18">
        <v>135</v>
      </c>
      <c r="K22" s="18">
        <v>900</v>
      </c>
      <c r="L22" s="18">
        <v>121500</v>
      </c>
    </row>
    <row r="23" ht="25" customHeight="1">
      <c r="A23" s="10" t="s">
        <v>501</v>
      </c>
      <c r="B23" s="10" t="s">
        <v>97</v>
      </c>
      <c r="C23" s="11" t="s">
        <v>990</v>
      </c>
      <c r="D23" s="18">
        <v>75</v>
      </c>
      <c r="E23" s="18">
        <v>37600</v>
      </c>
      <c r="F23" s="18">
        <v>2820000</v>
      </c>
      <c r="G23" s="18">
        <v>75</v>
      </c>
      <c r="H23" s="18">
        <v>37600</v>
      </c>
      <c r="I23" s="18">
        <v>2820000</v>
      </c>
      <c r="J23" s="18">
        <v>75</v>
      </c>
      <c r="K23" s="18">
        <v>37600</v>
      </c>
      <c r="L23" s="18">
        <v>2820000</v>
      </c>
    </row>
    <row r="24" ht="25" customHeight="1">
      <c r="A24" s="10" t="s">
        <v>502</v>
      </c>
      <c r="B24" s="10" t="s">
        <v>97</v>
      </c>
      <c r="C24" s="11" t="s">
        <v>991</v>
      </c>
      <c r="D24" s="18">
        <v>30</v>
      </c>
      <c r="E24" s="18">
        <v>46000</v>
      </c>
      <c r="F24" s="18">
        <v>1380000</v>
      </c>
      <c r="G24" s="18">
        <v>30</v>
      </c>
      <c r="H24" s="18">
        <v>46000</v>
      </c>
      <c r="I24" s="18">
        <v>1380000</v>
      </c>
      <c r="J24" s="18">
        <v>30</v>
      </c>
      <c r="K24" s="18">
        <v>46000</v>
      </c>
      <c r="L24" s="18">
        <v>1380000</v>
      </c>
    </row>
    <row r="25" ht="25" customHeight="1">
      <c r="A25" s="32" t="s">
        <v>515</v>
      </c>
      <c r="B25" s="32"/>
      <c r="C25" s="32"/>
      <c r="D25" s="20" t="s">
        <v>81</v>
      </c>
      <c r="E25" s="20" t="s">
        <v>81</v>
      </c>
      <c r="F25" s="20">
        <f>SUM(F18:F24)</f>
      </c>
      <c r="G25" s="20" t="s">
        <v>81</v>
      </c>
      <c r="H25" s="20" t="s">
        <v>81</v>
      </c>
      <c r="I25" s="20">
        <f>SUM(I18:I24)</f>
      </c>
      <c r="J25" s="20" t="s">
        <v>81</v>
      </c>
      <c r="K25" s="20" t="s">
        <v>81</v>
      </c>
      <c r="L25" s="20">
        <f>SUM(L18:L24)</f>
      </c>
    </row>
    <row r="26" ht="15" customHeight="1">
</row>
    <row r="27" ht="25" customHeight="1">
      <c r="A27" s="6" t="s">
        <v>992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ht="25" customHeight="1">
</row>
    <row r="29" ht="50" customHeight="1">
      <c r="A29" s="10" t="s">
        <v>7</v>
      </c>
      <c r="B29" s="10" t="s">
        <v>71</v>
      </c>
      <c r="C29" s="10" t="s">
        <v>975</v>
      </c>
      <c r="D29" s="10" t="s">
        <v>976</v>
      </c>
      <c r="E29" s="10"/>
      <c r="F29" s="10"/>
      <c r="G29" s="10" t="s">
        <v>977</v>
      </c>
      <c r="H29" s="10"/>
      <c r="I29" s="10"/>
      <c r="J29" s="10" t="s">
        <v>978</v>
      </c>
      <c r="K29" s="10"/>
      <c r="L29" s="10"/>
    </row>
    <row r="30" ht="50" customHeight="1">
      <c r="A30" s="10"/>
      <c r="B30" s="10"/>
      <c r="C30" s="10"/>
      <c r="D30" s="10" t="s">
        <v>979</v>
      </c>
      <c r="E30" s="10" t="s">
        <v>980</v>
      </c>
      <c r="F30" s="10" t="s">
        <v>981</v>
      </c>
      <c r="G30" s="10" t="s">
        <v>979</v>
      </c>
      <c r="H30" s="10" t="s">
        <v>980</v>
      </c>
      <c r="I30" s="10" t="s">
        <v>982</v>
      </c>
      <c r="J30" s="10" t="s">
        <v>979</v>
      </c>
      <c r="K30" s="10" t="s">
        <v>980</v>
      </c>
      <c r="L30" s="10" t="s">
        <v>983</v>
      </c>
    </row>
    <row r="31" ht="25" customHeight="1">
      <c r="A31" s="10" t="s">
        <v>398</v>
      </c>
      <c r="B31" s="10" t="s">
        <v>497</v>
      </c>
      <c r="C31" s="10" t="s">
        <v>498</v>
      </c>
      <c r="D31" s="10" t="s">
        <v>499</v>
      </c>
      <c r="E31" s="10" t="s">
        <v>500</v>
      </c>
      <c r="F31" s="10" t="s">
        <v>501</v>
      </c>
      <c r="G31" s="10" t="s">
        <v>502</v>
      </c>
      <c r="H31" s="10" t="s">
        <v>503</v>
      </c>
      <c r="I31" s="10" t="s">
        <v>562</v>
      </c>
      <c r="J31" s="10" t="s">
        <v>564</v>
      </c>
      <c r="K31" s="10" t="s">
        <v>566</v>
      </c>
      <c r="L31" s="10" t="s">
        <v>568</v>
      </c>
    </row>
    <row r="32" ht="25" customHeight="1">
      <c r="A32" s="10" t="s">
        <v>398</v>
      </c>
      <c r="B32" s="10" t="s">
        <v>97</v>
      </c>
      <c r="C32" s="11" t="s">
        <v>993</v>
      </c>
      <c r="D32" s="18">
        <v>133.33</v>
      </c>
      <c r="E32" s="18">
        <v>120762.62</v>
      </c>
      <c r="F32" s="18">
        <v>16101280.1246</v>
      </c>
      <c r="G32" s="18">
        <v>133.33</v>
      </c>
      <c r="H32" s="18">
        <v>120762.62</v>
      </c>
      <c r="I32" s="18">
        <v>16101280.1246</v>
      </c>
      <c r="J32" s="18">
        <v>133.33</v>
      </c>
      <c r="K32" s="18">
        <v>120762.62</v>
      </c>
      <c r="L32" s="18">
        <v>16101280.1246</v>
      </c>
    </row>
    <row r="33" ht="25" customHeight="1">
      <c r="A33" s="10" t="s">
        <v>497</v>
      </c>
      <c r="B33" s="10" t="s">
        <v>97</v>
      </c>
      <c r="C33" s="11" t="s">
        <v>994</v>
      </c>
      <c r="D33" s="18">
        <v>95.83</v>
      </c>
      <c r="E33" s="18">
        <v>129740.88</v>
      </c>
      <c r="F33" s="18">
        <v>12433068.5304</v>
      </c>
      <c r="G33" s="18">
        <v>95.83</v>
      </c>
      <c r="H33" s="18">
        <v>129740.88</v>
      </c>
      <c r="I33" s="18">
        <v>12433068.5304</v>
      </c>
      <c r="J33" s="18">
        <v>95.83</v>
      </c>
      <c r="K33" s="18">
        <v>129740.88</v>
      </c>
      <c r="L33" s="18">
        <v>12433068.5304</v>
      </c>
    </row>
    <row r="34" ht="25" customHeight="1">
      <c r="A34" s="10" t="s">
        <v>498</v>
      </c>
      <c r="B34" s="10" t="s">
        <v>97</v>
      </c>
      <c r="C34" s="11" t="s">
        <v>995</v>
      </c>
      <c r="D34" s="18">
        <v>2</v>
      </c>
      <c r="E34" s="18">
        <v>3982760.04</v>
      </c>
      <c r="F34" s="18">
        <v>7965520.08</v>
      </c>
      <c r="G34" s="18">
        <v>2</v>
      </c>
      <c r="H34" s="18">
        <v>3982760.04</v>
      </c>
      <c r="I34" s="18">
        <v>7965520.08</v>
      </c>
      <c r="J34" s="18">
        <v>2</v>
      </c>
      <c r="K34" s="18">
        <v>3982760.04</v>
      </c>
      <c r="L34" s="18">
        <v>7965520.08</v>
      </c>
    </row>
    <row r="35" ht="25" customHeight="1">
      <c r="A35" s="10" t="s">
        <v>499</v>
      </c>
      <c r="B35" s="10" t="s">
        <v>97</v>
      </c>
      <c r="C35" s="11" t="s">
        <v>996</v>
      </c>
      <c r="D35" s="18">
        <v>116.66</v>
      </c>
      <c r="E35" s="18">
        <v>129740.88</v>
      </c>
      <c r="F35" s="18">
        <v>15135571.0608</v>
      </c>
      <c r="G35" s="18">
        <v>116.66</v>
      </c>
      <c r="H35" s="18">
        <v>129740.88</v>
      </c>
      <c r="I35" s="18">
        <v>15135571.0608</v>
      </c>
      <c r="J35" s="18">
        <v>116.66</v>
      </c>
      <c r="K35" s="18">
        <v>129740.88</v>
      </c>
      <c r="L35" s="18">
        <v>15135571.0608</v>
      </c>
    </row>
    <row r="36" ht="25" customHeight="1">
      <c r="A36" s="10" t="s">
        <v>500</v>
      </c>
      <c r="B36" s="10" t="s">
        <v>97</v>
      </c>
      <c r="C36" s="11" t="s">
        <v>997</v>
      </c>
      <c r="D36" s="18">
        <v>104.16</v>
      </c>
      <c r="E36" s="18">
        <v>129740.88</v>
      </c>
      <c r="F36" s="18">
        <v>13513810.0608</v>
      </c>
      <c r="G36" s="18">
        <v>104.16</v>
      </c>
      <c r="H36" s="18">
        <v>129740.88</v>
      </c>
      <c r="I36" s="18">
        <v>13513810.0608</v>
      </c>
      <c r="J36" s="18">
        <v>104.16</v>
      </c>
      <c r="K36" s="18">
        <v>129740.88</v>
      </c>
      <c r="L36" s="18">
        <v>13513810.0608</v>
      </c>
    </row>
    <row r="37" ht="25" customHeight="1">
      <c r="A37" s="10" t="s">
        <v>501</v>
      </c>
      <c r="B37" s="10" t="s">
        <v>97</v>
      </c>
      <c r="C37" s="11" t="s">
        <v>998</v>
      </c>
      <c r="D37" s="18">
        <v>31570</v>
      </c>
      <c r="E37" s="18">
        <v>130.78</v>
      </c>
      <c r="F37" s="18">
        <v>4128724.6</v>
      </c>
      <c r="G37" s="18">
        <v>31570</v>
      </c>
      <c r="H37" s="18">
        <v>130.78</v>
      </c>
      <c r="I37" s="18">
        <v>4128724.6</v>
      </c>
      <c r="J37" s="18">
        <v>31570</v>
      </c>
      <c r="K37" s="18">
        <v>130.78</v>
      </c>
      <c r="L37" s="18">
        <v>4128724.6</v>
      </c>
    </row>
    <row r="38" ht="25" customHeight="1">
      <c r="A38" s="10" t="s">
        <v>502</v>
      </c>
      <c r="B38" s="10" t="s">
        <v>97</v>
      </c>
      <c r="C38" s="11" t="s">
        <v>999</v>
      </c>
      <c r="D38" s="18">
        <v>95.83</v>
      </c>
      <c r="E38" s="18">
        <v>129740.88</v>
      </c>
      <c r="F38" s="18">
        <v>12433068.5304</v>
      </c>
      <c r="G38" s="18">
        <v>95.83</v>
      </c>
      <c r="H38" s="18">
        <v>129740.88</v>
      </c>
      <c r="I38" s="18">
        <v>12433068.5304</v>
      </c>
      <c r="J38" s="18">
        <v>95.83</v>
      </c>
      <c r="K38" s="18">
        <v>129740.88</v>
      </c>
      <c r="L38" s="18">
        <v>12433068.5304</v>
      </c>
    </row>
    <row r="39" ht="25" customHeight="1">
      <c r="A39" s="10" t="s">
        <v>503</v>
      </c>
      <c r="B39" s="10" t="s">
        <v>97</v>
      </c>
      <c r="C39" s="11" t="s">
        <v>1000</v>
      </c>
      <c r="D39" s="18">
        <v>116.66</v>
      </c>
      <c r="E39" s="18">
        <v>129740.88</v>
      </c>
      <c r="F39" s="18">
        <v>15135571.0608</v>
      </c>
      <c r="G39" s="18">
        <v>116.66</v>
      </c>
      <c r="H39" s="18">
        <v>129740.88</v>
      </c>
      <c r="I39" s="18">
        <v>15135571.0608</v>
      </c>
      <c r="J39" s="18">
        <v>116.66</v>
      </c>
      <c r="K39" s="18">
        <v>129740.88</v>
      </c>
      <c r="L39" s="18">
        <v>15135571.0608</v>
      </c>
    </row>
    <row r="40" ht="25" customHeight="1">
      <c r="A40" s="10" t="s">
        <v>562</v>
      </c>
      <c r="B40" s="10" t="s">
        <v>97</v>
      </c>
      <c r="C40" s="11" t="s">
        <v>1001</v>
      </c>
      <c r="D40" s="18">
        <v>141.67</v>
      </c>
      <c r="E40" s="18">
        <v>159093.82</v>
      </c>
      <c r="F40" s="18">
        <v>22538821.4794</v>
      </c>
      <c r="G40" s="18">
        <v>141.67</v>
      </c>
      <c r="H40" s="18">
        <v>159093.82</v>
      </c>
      <c r="I40" s="18">
        <v>22538821.4794</v>
      </c>
      <c r="J40" s="18">
        <v>141.67</v>
      </c>
      <c r="K40" s="18">
        <v>159093.82</v>
      </c>
      <c r="L40" s="18">
        <v>22538821.4794</v>
      </c>
    </row>
    <row r="41" ht="25" customHeight="1">
      <c r="A41" s="10" t="s">
        <v>564</v>
      </c>
      <c r="B41" s="10" t="s">
        <v>97</v>
      </c>
      <c r="C41" s="11" t="s">
        <v>1002</v>
      </c>
      <c r="D41" s="18">
        <v>37.5</v>
      </c>
      <c r="E41" s="18">
        <v>129740.88</v>
      </c>
      <c r="F41" s="18">
        <v>4865283</v>
      </c>
      <c r="G41" s="18">
        <v>37.5</v>
      </c>
      <c r="H41" s="18">
        <v>129740.88</v>
      </c>
      <c r="I41" s="18">
        <v>4865283</v>
      </c>
      <c r="J41" s="18">
        <v>37.5</v>
      </c>
      <c r="K41" s="18">
        <v>129740.88</v>
      </c>
      <c r="L41" s="18">
        <v>4865283</v>
      </c>
    </row>
    <row r="42" ht="25" customHeight="1">
      <c r="A42" s="10" t="s">
        <v>566</v>
      </c>
      <c r="B42" s="10" t="s">
        <v>97</v>
      </c>
      <c r="C42" s="11" t="s">
        <v>1003</v>
      </c>
      <c r="D42" s="18">
        <v>87.5</v>
      </c>
      <c r="E42" s="18">
        <v>159093.82</v>
      </c>
      <c r="F42" s="18">
        <v>13920709.25</v>
      </c>
      <c r="G42" s="18">
        <v>87.5</v>
      </c>
      <c r="H42" s="18">
        <v>159093.82</v>
      </c>
      <c r="I42" s="18">
        <v>13920709.25</v>
      </c>
      <c r="J42" s="18">
        <v>87.5</v>
      </c>
      <c r="K42" s="18">
        <v>159093.82</v>
      </c>
      <c r="L42" s="18">
        <v>13920709.25</v>
      </c>
    </row>
    <row r="43" ht="25" customHeight="1">
      <c r="A43" s="32" t="s">
        <v>515</v>
      </c>
      <c r="B43" s="32"/>
      <c r="C43" s="32"/>
      <c r="D43" s="20" t="s">
        <v>81</v>
      </c>
      <c r="E43" s="20" t="s">
        <v>81</v>
      </c>
      <c r="F43" s="20">
        <f>SUM(F32:F42)</f>
      </c>
      <c r="G43" s="20" t="s">
        <v>81</v>
      </c>
      <c r="H43" s="20" t="s">
        <v>81</v>
      </c>
      <c r="I43" s="20">
        <f>SUM(I32:I42)</f>
      </c>
      <c r="J43" s="20" t="s">
        <v>81</v>
      </c>
      <c r="K43" s="20" t="s">
        <v>81</v>
      </c>
      <c r="L43" s="20">
        <f>SUM(L32:L42)</f>
      </c>
    </row>
    <row r="44" ht="15" customHeight="1">
</row>
    <row r="45" ht="25" customHeight="1">
      <c r="A45" s="6" t="s">
        <v>1004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ht="25" customHeight="1">
</row>
    <row r="47" ht="50" customHeight="1">
      <c r="A47" s="10" t="s">
        <v>7</v>
      </c>
      <c r="B47" s="10" t="s">
        <v>71</v>
      </c>
      <c r="C47" s="10" t="s">
        <v>975</v>
      </c>
      <c r="D47" s="10" t="s">
        <v>976</v>
      </c>
      <c r="E47" s="10"/>
      <c r="F47" s="10"/>
      <c r="G47" s="10" t="s">
        <v>977</v>
      </c>
      <c r="H47" s="10"/>
      <c r="I47" s="10"/>
      <c r="J47" s="10" t="s">
        <v>978</v>
      </c>
      <c r="K47" s="10"/>
      <c r="L47" s="10"/>
    </row>
    <row r="48" ht="50" customHeight="1">
      <c r="A48" s="10"/>
      <c r="B48" s="10"/>
      <c r="C48" s="10"/>
      <c r="D48" s="10" t="s">
        <v>979</v>
      </c>
      <c r="E48" s="10" t="s">
        <v>980</v>
      </c>
      <c r="F48" s="10" t="s">
        <v>981</v>
      </c>
      <c r="G48" s="10" t="s">
        <v>979</v>
      </c>
      <c r="H48" s="10" t="s">
        <v>980</v>
      </c>
      <c r="I48" s="10" t="s">
        <v>982</v>
      </c>
      <c r="J48" s="10" t="s">
        <v>979</v>
      </c>
      <c r="K48" s="10" t="s">
        <v>980</v>
      </c>
      <c r="L48" s="10" t="s">
        <v>983</v>
      </c>
    </row>
    <row r="49" ht="25" customHeight="1">
      <c r="A49" s="10" t="s">
        <v>398</v>
      </c>
      <c r="B49" s="10" t="s">
        <v>497</v>
      </c>
      <c r="C49" s="10" t="s">
        <v>498</v>
      </c>
      <c r="D49" s="10" t="s">
        <v>499</v>
      </c>
      <c r="E49" s="10" t="s">
        <v>500</v>
      </c>
      <c r="F49" s="10" t="s">
        <v>501</v>
      </c>
      <c r="G49" s="10" t="s">
        <v>502</v>
      </c>
      <c r="H49" s="10" t="s">
        <v>503</v>
      </c>
      <c r="I49" s="10" t="s">
        <v>562</v>
      </c>
      <c r="J49" s="10" t="s">
        <v>564</v>
      </c>
      <c r="K49" s="10" t="s">
        <v>566</v>
      </c>
      <c r="L49" s="10" t="s">
        <v>568</v>
      </c>
    </row>
    <row r="50">
      <c r="A50" s="10" t="s">
        <v>81</v>
      </c>
      <c r="B50" s="10" t="s">
        <v>81</v>
      </c>
      <c r="C50" s="10" t="s">
        <v>81</v>
      </c>
      <c r="D50" s="10" t="s">
        <v>81</v>
      </c>
      <c r="E50" s="10" t="s">
        <v>81</v>
      </c>
      <c r="F50" s="10" t="s">
        <v>81</v>
      </c>
      <c r="G50" s="10" t="s">
        <v>81</v>
      </c>
      <c r="H50" s="10" t="s">
        <v>81</v>
      </c>
      <c r="I50" s="10" t="s">
        <v>81</v>
      </c>
      <c r="J50" s="10" t="s">
        <v>81</v>
      </c>
      <c r="K50" s="10" t="s">
        <v>81</v>
      </c>
      <c r="L50" s="10" t="s">
        <v>81</v>
      </c>
    </row>
    <row r="51" ht="15" customHeight="1">
</row>
    <row r="52" ht="25" customHeight="1">
      <c r="A52" s="6" t="s">
        <v>1005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ht="15" customHeight="1">
</row>
    <row r="54" ht="25" customHeight="1">
      <c r="A54" s="6" t="s">
        <v>1006</v>
      </c>
      <c r="B54" s="6"/>
      <c r="C54" s="6"/>
      <c r="D54" s="6"/>
      <c r="E54" s="6"/>
      <c r="F54" s="6"/>
    </row>
    <row r="55" ht="25" customHeight="1">
</row>
    <row r="56" ht="50" customHeight="1">
      <c r="A56" s="10" t="s">
        <v>7</v>
      </c>
      <c r="B56" s="10" t="s">
        <v>71</v>
      </c>
      <c r="C56" s="10" t="s">
        <v>975</v>
      </c>
      <c r="D56" s="10" t="s">
        <v>976</v>
      </c>
      <c r="E56" s="10" t="s">
        <v>977</v>
      </c>
      <c r="F56" s="10" t="s">
        <v>978</v>
      </c>
    </row>
    <row r="57" ht="50" customHeight="1">
      <c r="A57" s="10"/>
      <c r="B57" s="10"/>
      <c r="C57" s="10"/>
      <c r="D57" s="10" t="s">
        <v>1007</v>
      </c>
      <c r="E57" s="10" t="s">
        <v>1007</v>
      </c>
      <c r="F57" s="10" t="s">
        <v>1007</v>
      </c>
    </row>
    <row r="58" ht="25" customHeight="1">
      <c r="A58" s="10" t="s">
        <v>398</v>
      </c>
      <c r="B58" s="10" t="s">
        <v>497</v>
      </c>
      <c r="C58" s="10" t="s">
        <v>498</v>
      </c>
      <c r="D58" s="10" t="s">
        <v>499</v>
      </c>
      <c r="E58" s="10" t="s">
        <v>500</v>
      </c>
      <c r="F58" s="10" t="s">
        <v>501</v>
      </c>
    </row>
    <row r="59" ht="25" customHeight="1">
      <c r="A59" s="10" t="s">
        <v>398</v>
      </c>
      <c r="B59" s="10" t="s">
        <v>106</v>
      </c>
      <c r="C59" s="11" t="s">
        <v>1008</v>
      </c>
      <c r="D59" s="18">
        <v>50000</v>
      </c>
      <c r="E59" s="18">
        <v>50000</v>
      </c>
      <c r="F59" s="18">
        <v>50000</v>
      </c>
    </row>
    <row r="60" ht="25" customHeight="1">
      <c r="A60" s="32" t="s">
        <v>515</v>
      </c>
      <c r="B60" s="32"/>
      <c r="C60" s="32"/>
      <c r="D60" s="20">
        <f>SUM(D59:D59)</f>
      </c>
      <c r="E60" s="20">
        <f>SUM(E59:E59)</f>
      </c>
      <c r="F60" s="20">
        <f>SUM(F59:F59)</f>
      </c>
    </row>
    <row r="61" ht="15" customHeight="1">
</row>
    <row r="62" ht="25" customHeight="1">
      <c r="A62" s="6" t="s">
        <v>1009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ht="15" customHeight="1">
</row>
    <row r="64" ht="25" customHeight="1">
      <c r="A64" s="6" t="s">
        <v>1010</v>
      </c>
      <c r="B64" s="6"/>
      <c r="C64" s="6"/>
      <c r="D64" s="6"/>
      <c r="E64" s="6"/>
      <c r="F64" s="6"/>
    </row>
    <row r="65" ht="25" customHeight="1">
</row>
    <row r="66" ht="50" customHeight="1">
      <c r="A66" s="10" t="s">
        <v>7</v>
      </c>
      <c r="B66" s="10" t="s">
        <v>71</v>
      </c>
      <c r="C66" s="10" t="s">
        <v>975</v>
      </c>
      <c r="D66" s="10" t="s">
        <v>976</v>
      </c>
      <c r="E66" s="10" t="s">
        <v>977</v>
      </c>
      <c r="F66" s="10" t="s">
        <v>978</v>
      </c>
    </row>
    <row r="67" ht="50" customHeight="1">
      <c r="A67" s="10"/>
      <c r="B67" s="10"/>
      <c r="C67" s="10"/>
      <c r="D67" s="10" t="s">
        <v>1007</v>
      </c>
      <c r="E67" s="10" t="s">
        <v>1007</v>
      </c>
      <c r="F67" s="10" t="s">
        <v>1007</v>
      </c>
    </row>
    <row r="68" ht="25" customHeight="1">
      <c r="A68" s="10" t="s">
        <v>398</v>
      </c>
      <c r="B68" s="10" t="s">
        <v>497</v>
      </c>
      <c r="C68" s="10" t="s">
        <v>498</v>
      </c>
      <c r="D68" s="10" t="s">
        <v>499</v>
      </c>
      <c r="E68" s="10" t="s">
        <v>500</v>
      </c>
      <c r="F68" s="10" t="s">
        <v>501</v>
      </c>
    </row>
    <row r="69" ht="25" customHeight="1">
      <c r="A69" s="10" t="s">
        <v>398</v>
      </c>
      <c r="B69" s="10" t="s">
        <v>112</v>
      </c>
      <c r="C69" s="11" t="s">
        <v>1011</v>
      </c>
      <c r="D69" s="18">
        <v>2109240</v>
      </c>
      <c r="E69" s="18">
        <v>0</v>
      </c>
      <c r="F69" s="18">
        <v>0</v>
      </c>
    </row>
    <row r="70" ht="25" customHeight="1">
      <c r="A70" s="10" t="s">
        <v>497</v>
      </c>
      <c r="B70" s="10" t="s">
        <v>112</v>
      </c>
      <c r="C70" s="11" t="s">
        <v>1012</v>
      </c>
      <c r="D70" s="18">
        <v>230499.9999992</v>
      </c>
      <c r="E70" s="18">
        <v>0</v>
      </c>
      <c r="F70" s="18">
        <v>0</v>
      </c>
    </row>
    <row r="71" ht="25" customHeight="1">
      <c r="A71" s="10" t="s">
        <v>498</v>
      </c>
      <c r="B71" s="10" t="s">
        <v>112</v>
      </c>
      <c r="C71" s="11" t="s">
        <v>1013</v>
      </c>
      <c r="D71" s="18">
        <v>1796759.9975</v>
      </c>
      <c r="E71" s="18">
        <v>0</v>
      </c>
      <c r="F71" s="18">
        <v>0</v>
      </c>
    </row>
    <row r="72" ht="25" customHeight="1">
      <c r="A72" s="10" t="s">
        <v>499</v>
      </c>
      <c r="B72" s="10" t="s">
        <v>112</v>
      </c>
      <c r="C72" s="11" t="s">
        <v>1014</v>
      </c>
      <c r="D72" s="18">
        <v>230000</v>
      </c>
      <c r="E72" s="18">
        <v>0</v>
      </c>
      <c r="F72" s="18">
        <v>0</v>
      </c>
    </row>
    <row r="73" ht="25" customHeight="1">
      <c r="A73" s="10" t="s">
        <v>500</v>
      </c>
      <c r="B73" s="10" t="s">
        <v>112</v>
      </c>
      <c r="C73" s="11" t="s">
        <v>1015</v>
      </c>
      <c r="D73" s="18">
        <v>68000</v>
      </c>
      <c r="E73" s="18">
        <v>0</v>
      </c>
      <c r="F73" s="18">
        <v>0</v>
      </c>
    </row>
    <row r="74" ht="25" customHeight="1">
      <c r="A74" s="10" t="s">
        <v>501</v>
      </c>
      <c r="B74" s="10" t="s">
        <v>112</v>
      </c>
      <c r="C74" s="11" t="s">
        <v>1016</v>
      </c>
      <c r="D74" s="18">
        <v>56000</v>
      </c>
      <c r="E74" s="18">
        <v>0</v>
      </c>
      <c r="F74" s="18">
        <v>0</v>
      </c>
    </row>
    <row r="75" ht="25" customHeight="1">
      <c r="A75" s="10" t="s">
        <v>502</v>
      </c>
      <c r="B75" s="10" t="s">
        <v>112</v>
      </c>
      <c r="C75" s="11" t="s">
        <v>1017</v>
      </c>
      <c r="D75" s="18">
        <v>20000</v>
      </c>
      <c r="E75" s="18">
        <v>0</v>
      </c>
      <c r="F75" s="18">
        <v>0</v>
      </c>
    </row>
    <row r="76" ht="25" customHeight="1">
      <c r="A76" s="10" t="s">
        <v>503</v>
      </c>
      <c r="B76" s="10" t="s">
        <v>112</v>
      </c>
      <c r="C76" s="11" t="s">
        <v>1018</v>
      </c>
      <c r="D76" s="18">
        <v>200000</v>
      </c>
      <c r="E76" s="18">
        <v>0</v>
      </c>
      <c r="F76" s="18">
        <v>0</v>
      </c>
    </row>
    <row r="77" ht="25" customHeight="1">
      <c r="A77" s="10" t="s">
        <v>562</v>
      </c>
      <c r="B77" s="10" t="s">
        <v>112</v>
      </c>
      <c r="C77" s="11" t="s">
        <v>1019</v>
      </c>
      <c r="D77" s="18">
        <v>1000000</v>
      </c>
      <c r="E77" s="18">
        <v>0</v>
      </c>
      <c r="F77" s="18">
        <v>0</v>
      </c>
    </row>
    <row r="78" ht="25" customHeight="1">
      <c r="A78" s="10" t="s">
        <v>564</v>
      </c>
      <c r="B78" s="10" t="s">
        <v>112</v>
      </c>
      <c r="C78" s="11" t="s">
        <v>1020</v>
      </c>
      <c r="D78" s="18">
        <v>50000</v>
      </c>
      <c r="E78" s="18">
        <v>0</v>
      </c>
      <c r="F78" s="18">
        <v>0</v>
      </c>
    </row>
    <row r="79" ht="25" customHeight="1">
      <c r="A79" s="32" t="s">
        <v>515</v>
      </c>
      <c r="B79" s="32"/>
      <c r="C79" s="32"/>
      <c r="D79" s="20">
        <f>SUM(D69:D78)</f>
      </c>
      <c r="E79" s="20">
        <f>SUM(E69:E78)</f>
      </c>
      <c r="F79" s="20">
        <f>SUM(F69:F78)</f>
      </c>
    </row>
    <row r="80" ht="15" customHeight="1">
</row>
    <row r="81" ht="25" customHeight="1">
      <c r="A81" s="6" t="s">
        <v>1021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ht="15" customHeight="1">
</row>
    <row r="83" ht="25" customHeight="1">
      <c r="A83" s="6" t="s">
        <v>1022</v>
      </c>
      <c r="B83" s="6"/>
      <c r="C83" s="6"/>
      <c r="D83" s="6"/>
      <c r="E83" s="6"/>
      <c r="F83" s="6"/>
    </row>
    <row r="84" ht="25" customHeight="1">
</row>
    <row r="85" ht="50" customHeight="1">
      <c r="A85" s="10" t="s">
        <v>7</v>
      </c>
      <c r="B85" s="10" t="s">
        <v>71</v>
      </c>
      <c r="C85" s="10" t="s">
        <v>975</v>
      </c>
      <c r="D85" s="10" t="s">
        <v>976</v>
      </c>
      <c r="E85" s="10" t="s">
        <v>977</v>
      </c>
      <c r="F85" s="10" t="s">
        <v>978</v>
      </c>
    </row>
    <row r="86" ht="50" customHeight="1">
      <c r="A86" s="10"/>
      <c r="B86" s="10"/>
      <c r="C86" s="10"/>
      <c r="D86" s="10" t="s">
        <v>1007</v>
      </c>
      <c r="E86" s="10" t="s">
        <v>1007</v>
      </c>
      <c r="F86" s="10" t="s">
        <v>1007</v>
      </c>
    </row>
    <row r="87" ht="25" customHeight="1">
      <c r="A87" s="10" t="s">
        <v>398</v>
      </c>
      <c r="B87" s="10" t="s">
        <v>497</v>
      </c>
      <c r="C87" s="10" t="s">
        <v>498</v>
      </c>
      <c r="D87" s="10" t="s">
        <v>499</v>
      </c>
      <c r="E87" s="10" t="s">
        <v>500</v>
      </c>
      <c r="F87" s="10" t="s">
        <v>501</v>
      </c>
    </row>
    <row r="88">
      <c r="A88" s="10" t="s">
        <v>81</v>
      </c>
      <c r="B88" s="10" t="s">
        <v>81</v>
      </c>
      <c r="C88" s="10" t="s">
        <v>81</v>
      </c>
      <c r="D88" s="10" t="s">
        <v>81</v>
      </c>
      <c r="E88" s="10" t="s">
        <v>81</v>
      </c>
      <c r="F88" s="10" t="s">
        <v>81</v>
      </c>
    </row>
    <row r="89" ht="15" customHeight="1">
</row>
    <row r="90" ht="25" customHeight="1">
      <c r="A90" s="6" t="s">
        <v>1023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ht="25" customHeight="1">
</row>
    <row r="92" ht="50" customHeight="1">
      <c r="A92" s="10" t="s">
        <v>7</v>
      </c>
      <c r="B92" s="10" t="s">
        <v>71</v>
      </c>
      <c r="C92" s="10" t="s">
        <v>975</v>
      </c>
      <c r="D92" s="10" t="s">
        <v>976</v>
      </c>
      <c r="E92" s="10"/>
      <c r="F92" s="10"/>
      <c r="G92" s="10" t="s">
        <v>977</v>
      </c>
      <c r="H92" s="10"/>
      <c r="I92" s="10"/>
      <c r="J92" s="10" t="s">
        <v>978</v>
      </c>
      <c r="K92" s="10"/>
      <c r="L92" s="10"/>
    </row>
    <row r="93" ht="50" customHeight="1">
      <c r="A93" s="10"/>
      <c r="B93" s="10"/>
      <c r="C93" s="10"/>
      <c r="D93" s="10" t="s">
        <v>1024</v>
      </c>
      <c r="E93" s="10" t="s">
        <v>1025</v>
      </c>
      <c r="F93" s="10" t="s">
        <v>1026</v>
      </c>
      <c r="G93" s="10" t="s">
        <v>1024</v>
      </c>
      <c r="H93" s="10" t="s">
        <v>1025</v>
      </c>
      <c r="I93" s="10" t="s">
        <v>1027</v>
      </c>
      <c r="J93" s="10" t="s">
        <v>1024</v>
      </c>
      <c r="K93" s="10" t="s">
        <v>1025</v>
      </c>
      <c r="L93" s="10" t="s">
        <v>1028</v>
      </c>
    </row>
    <row r="94" ht="25" customHeight="1">
      <c r="A94" s="10" t="s">
        <v>398</v>
      </c>
      <c r="B94" s="10" t="s">
        <v>497</v>
      </c>
      <c r="C94" s="10" t="s">
        <v>498</v>
      </c>
      <c r="D94" s="10" t="s">
        <v>499</v>
      </c>
      <c r="E94" s="10" t="s">
        <v>500</v>
      </c>
      <c r="F94" s="10" t="s">
        <v>501</v>
      </c>
      <c r="G94" s="10" t="s">
        <v>502</v>
      </c>
      <c r="H94" s="10" t="s">
        <v>503</v>
      </c>
      <c r="I94" s="10" t="s">
        <v>562</v>
      </c>
      <c r="J94" s="10" t="s">
        <v>564</v>
      </c>
      <c r="K94" s="10" t="s">
        <v>566</v>
      </c>
      <c r="L94" s="10" t="s">
        <v>568</v>
      </c>
    </row>
    <row r="95" ht="25" customHeight="1">
      <c r="A95" s="10" t="s">
        <v>398</v>
      </c>
      <c r="B95" s="10" t="s">
        <v>904</v>
      </c>
      <c r="C95" s="11" t="s">
        <v>1029</v>
      </c>
      <c r="D95" s="18">
        <v>1</v>
      </c>
      <c r="E95" s="18">
        <v>-19000</v>
      </c>
      <c r="F95" s="18">
        <v>-19000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</row>
    <row r="96" ht="25" customHeight="1">
      <c r="A96" s="32" t="s">
        <v>515</v>
      </c>
      <c r="B96" s="32"/>
      <c r="C96" s="32"/>
      <c r="D96" s="20" t="s">
        <v>81</v>
      </c>
      <c r="E96" s="20" t="s">
        <v>81</v>
      </c>
      <c r="F96" s="20">
        <f>SUM(F95:F95)</f>
      </c>
      <c r="G96" s="20" t="s">
        <v>81</v>
      </c>
      <c r="H96" s="20" t="s">
        <v>81</v>
      </c>
      <c r="I96" s="20">
        <f>SUM(I95:I95)</f>
      </c>
      <c r="J96" s="20" t="s">
        <v>81</v>
      </c>
      <c r="K96" s="20" t="s">
        <v>81</v>
      </c>
      <c r="L96" s="20">
        <f>SUM(L95:L95)</f>
      </c>
    </row>
  </sheetData>
  <sheetProtection password="921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5:C25"/>
    <mergeCell ref="A27:L27"/>
    <mergeCell ref="A29:A30"/>
    <mergeCell ref="B29:B30"/>
    <mergeCell ref="C29:C30"/>
    <mergeCell ref="D29:F29"/>
    <mergeCell ref="G29:I29"/>
    <mergeCell ref="J29:L29"/>
    <mergeCell ref="A43:C43"/>
    <mergeCell ref="A45:L45"/>
    <mergeCell ref="A47:A48"/>
    <mergeCell ref="B47:B48"/>
    <mergeCell ref="C47:C48"/>
    <mergeCell ref="D47:F47"/>
    <mergeCell ref="G47:I47"/>
    <mergeCell ref="J47:L47"/>
    <mergeCell ref="A52:M52"/>
    <mergeCell ref="A54:F54"/>
    <mergeCell ref="A56:A57"/>
    <mergeCell ref="B56:B57"/>
    <mergeCell ref="C56:C57"/>
    <mergeCell ref="A60:C60"/>
    <mergeCell ref="A62:M62"/>
    <mergeCell ref="A64:F64"/>
    <mergeCell ref="A66:A67"/>
    <mergeCell ref="B66:B67"/>
    <mergeCell ref="C66:C67"/>
    <mergeCell ref="A79:C79"/>
    <mergeCell ref="A81:M81"/>
    <mergeCell ref="A83:F83"/>
    <mergeCell ref="A85:A86"/>
    <mergeCell ref="B85:B86"/>
    <mergeCell ref="C85:C86"/>
    <mergeCell ref="A90:L90"/>
    <mergeCell ref="A92:A93"/>
    <mergeCell ref="B92:B93"/>
    <mergeCell ref="C92:C93"/>
    <mergeCell ref="D92:F92"/>
    <mergeCell ref="G92:I92"/>
    <mergeCell ref="J92:L92"/>
    <mergeCell ref="A96:C96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9.55" customWidth="1"/>
    <col min="3" max="3" width="15.28" customWidth="1"/>
    <col min="4" max="16" width="22.92" customWidth="1"/>
  </cols>
  <sheetData>
    <row r="1" ht="15" customHeight="1">
</row>
    <row r="2" ht="25" customHeight="1">
      <c r="A2" s="1" t="s">
        <v>1030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>
</row>
    <row r="4" ht="25" customHeight="1">
      <c r="A4" s="10" t="s">
        <v>69</v>
      </c>
      <c r="B4" s="10" t="s">
        <v>70</v>
      </c>
      <c r="C4" s="10" t="s">
        <v>71</v>
      </c>
      <c r="D4" s="10" t="s">
        <v>1031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25" customHeight="1">
      <c r="A5" s="10"/>
      <c r="B5" s="10"/>
      <c r="C5" s="10"/>
      <c r="D5" s="10" t="s">
        <v>1032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1033</v>
      </c>
      <c r="P5" s="10"/>
    </row>
    <row r="6" ht="25" customHeight="1">
      <c r="A6" s="10"/>
      <c r="B6" s="10"/>
      <c r="C6" s="10"/>
      <c r="D6" s="10" t="s">
        <v>492</v>
      </c>
      <c r="E6" s="10" t="s">
        <v>493</v>
      </c>
      <c r="F6" s="10"/>
      <c r="G6" s="10"/>
      <c r="H6" s="10"/>
      <c r="I6" s="10"/>
      <c r="J6" s="10"/>
      <c r="K6" s="10"/>
      <c r="L6" s="10"/>
      <c r="M6" s="10"/>
      <c r="N6" s="10"/>
      <c r="O6" s="10" t="s">
        <v>1034</v>
      </c>
      <c r="P6" s="10" t="s">
        <v>1035</v>
      </c>
    </row>
    <row r="7" ht="70" customHeight="1">
      <c r="A7" s="10"/>
      <c r="B7" s="10"/>
      <c r="C7" s="10"/>
      <c r="D7" s="10"/>
      <c r="E7" s="10" t="s">
        <v>1036</v>
      </c>
      <c r="F7" s="10"/>
      <c r="G7" s="10" t="s">
        <v>1037</v>
      </c>
      <c r="H7" s="10"/>
      <c r="I7" s="10" t="s">
        <v>1038</v>
      </c>
      <c r="J7" s="10" t="s">
        <v>1039</v>
      </c>
      <c r="K7" s="10"/>
      <c r="L7" s="10" t="s">
        <v>1040</v>
      </c>
      <c r="M7" s="10"/>
      <c r="N7" s="10"/>
      <c r="O7" s="10" t="s">
        <v>492</v>
      </c>
      <c r="P7" s="10" t="s">
        <v>492</v>
      </c>
    </row>
    <row r="8" ht="40" customHeight="1">
      <c r="A8" s="10"/>
      <c r="B8" s="10"/>
      <c r="C8" s="10"/>
      <c r="D8" s="10"/>
      <c r="E8" s="10" t="s">
        <v>492</v>
      </c>
      <c r="F8" s="10" t="s">
        <v>1041</v>
      </c>
      <c r="G8" s="10" t="s">
        <v>492</v>
      </c>
      <c r="H8" s="10" t="s">
        <v>1041</v>
      </c>
      <c r="I8" s="10"/>
      <c r="J8" s="10" t="s">
        <v>492</v>
      </c>
      <c r="K8" s="10" t="s">
        <v>1041</v>
      </c>
      <c r="L8" s="10" t="s">
        <v>492</v>
      </c>
      <c r="M8" s="10" t="s">
        <v>1042</v>
      </c>
      <c r="N8" s="10" t="s">
        <v>1041</v>
      </c>
      <c r="O8" s="10"/>
      <c r="P8" s="10"/>
    </row>
    <row r="9" ht="2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ht="25" customHeight="1">
      <c r="A10" s="11" t="s">
        <v>78</v>
      </c>
      <c r="B10" s="10" t="s">
        <v>79</v>
      </c>
      <c r="C10" s="10" t="s">
        <v>80</v>
      </c>
      <c r="D10" s="18">
        <v>16123784.83</v>
      </c>
      <c r="E10" s="18">
        <v>3355178.96</v>
      </c>
      <c r="F10" s="18" t="s">
        <v>81</v>
      </c>
      <c r="G10" s="18">
        <v>10218165.62</v>
      </c>
      <c r="H10" s="18" t="s">
        <v>81</v>
      </c>
      <c r="I10" s="18" t="s">
        <v>81</v>
      </c>
      <c r="J10" s="18" t="s">
        <v>81</v>
      </c>
      <c r="K10" s="18" t="s">
        <v>81</v>
      </c>
      <c r="L10" s="18">
        <v>2550440.25</v>
      </c>
      <c r="M10" s="18" t="s">
        <v>81</v>
      </c>
      <c r="N10" s="18" t="s">
        <v>81</v>
      </c>
      <c r="O10" s="18">
        <v>0</v>
      </c>
      <c r="P10" s="18">
        <v>0</v>
      </c>
    </row>
    <row r="11" ht="25" customHeight="1">
      <c r="A11" s="11" t="s">
        <v>82</v>
      </c>
      <c r="B11" s="10" t="s">
        <v>83</v>
      </c>
      <c r="C11" s="10" t="s">
        <v>80</v>
      </c>
      <c r="D11" s="18">
        <f>IF(ISNUMBER(D10),D10,0)+IF(ISNUMBER(D12),D12,0)+IF(ISNUMBER(D124),D124,0)-IF(ISNUMBER(D31),D31,0)-IF(ISNUMBER(D128),D128,0)</f>
      </c>
      <c r="E11" s="18">
        <f>IF(ISNUMBER(E10),E10,0)+IF(ISNUMBER(E12),E12,0)+IF(ISNUMBER(E124),E124,0)-IF(ISNUMBER(E31),E31,0)-IF(ISNUMBER(E128),E128,0)</f>
      </c>
      <c r="F11" s="18" t="s">
        <v>81</v>
      </c>
      <c r="G11" s="18">
        <f>IF(ISNUMBER(G10),G10,0)+IF(ISNUMBER(G12),G12,0)+IF(ISNUMBER(G124),G124,0)-IF(ISNUMBER(G31),G31,0)-IF(ISNUMBER(G128),G128,0)</f>
      </c>
      <c r="H11" s="18" t="s">
        <v>81</v>
      </c>
      <c r="I11" s="18">
        <f>IF(ISNUMBER(I10),I10,0)+IF(ISNUMBER(I12),I12,0)+IF(ISNUMBER(I124),I124,0)-IF(ISNUMBER(I31),I31,0)-IF(ISNUMBER(I128),I128,0)</f>
      </c>
      <c r="J11" s="18">
        <f>IF(ISNUMBER(J10),J10,0)+IF(ISNUMBER(J12),J12,0)+IF(ISNUMBER(J124),J124,0)-IF(ISNUMBER(J31),J31,0)-IF(ISNUMBER(J128),J128,0)</f>
      </c>
      <c r="K11" s="18" t="s">
        <v>81</v>
      </c>
      <c r="L11" s="18">
        <f>IF(ISNUMBER(L10),L10,0)+IF(ISNUMBER(L12),L12,0)+IF(ISNUMBER(L124),L124,0)-IF(ISNUMBER(L31),L31,0)-IF(ISNUMBER(L128),L128,0)</f>
      </c>
      <c r="M11" s="18">
        <f>IF(ISNUMBER(M10),M10,0)+IF(ISNUMBER(M12),M12,0)+IF(ISNUMBER(M124),M124,0)-IF(ISNUMBER(M31),M31,0)-IF(ISNUMBER(M128),M128,0)</f>
      </c>
      <c r="N11" s="18" t="s">
        <v>81</v>
      </c>
      <c r="O11" s="18">
        <f>IF(ISNUMBER(O10),O10,0)+IF(ISNUMBER(O12),O12,0)+IF(ISNUMBER(O124),O124,0)-IF(ISNUMBER(O31),O31,0)-IF(ISNUMBER(O128),O128,0)</f>
      </c>
      <c r="P11" s="18">
        <f>IF(ISNUMBER(P10),P10,0)+IF(ISNUMBER(P12),P12,0)+IF(ISNUMBER(P124),P124,0)-IF(ISNUMBER(P31),P31,0)-IF(ISNUMBER(P128),P128,0)</f>
      </c>
    </row>
    <row r="12" ht="25" customHeight="1">
      <c r="A12" s="11" t="s">
        <v>84</v>
      </c>
      <c r="B12" s="10" t="s">
        <v>85</v>
      </c>
      <c r="C12" s="10"/>
      <c r="D12" s="18">
        <v>160092488.78</v>
      </c>
      <c r="E12" s="18">
        <v>138171427.78</v>
      </c>
      <c r="F12" s="18" t="s">
        <v>81</v>
      </c>
      <c r="G12" s="18">
        <v>4366500</v>
      </c>
      <c r="H12" s="18" t="s">
        <v>81</v>
      </c>
      <c r="I12" s="18" t="s">
        <v>81</v>
      </c>
      <c r="J12" s="18" t="s">
        <v>81</v>
      </c>
      <c r="K12" s="18" t="s">
        <v>81</v>
      </c>
      <c r="L12" s="18">
        <v>17554561</v>
      </c>
      <c r="M12" s="18" t="s">
        <v>81</v>
      </c>
      <c r="N12" s="18" t="s">
        <v>81</v>
      </c>
      <c r="O12" s="18">
        <v>156338988.78</v>
      </c>
      <c r="P12" s="18">
        <v>156338988.78</v>
      </c>
    </row>
    <row r="13" ht="38" customHeight="1">
      <c r="A13" s="11" t="s">
        <v>86</v>
      </c>
      <c r="B13" s="10" t="s">
        <v>87</v>
      </c>
      <c r="C13" s="10" t="s">
        <v>88</v>
      </c>
      <c r="D13" s="18" t="s">
        <v>81</v>
      </c>
      <c r="E13" s="18" t="s">
        <v>81</v>
      </c>
      <c r="F13" s="18" t="s">
        <v>81</v>
      </c>
      <c r="G13" s="18" t="s">
        <v>81</v>
      </c>
      <c r="H13" s="18" t="s">
        <v>81</v>
      </c>
      <c r="I13" s="18" t="s">
        <v>81</v>
      </c>
      <c r="J13" s="18" t="s">
        <v>81</v>
      </c>
      <c r="K13" s="18" t="s">
        <v>81</v>
      </c>
      <c r="L13" s="18" t="s">
        <v>81</v>
      </c>
      <c r="M13" s="18" t="s">
        <v>81</v>
      </c>
      <c r="N13" s="18" t="s">
        <v>81</v>
      </c>
      <c r="O13" s="18">
        <v>0</v>
      </c>
      <c r="P13" s="18">
        <v>0</v>
      </c>
    </row>
    <row r="14" ht="25" customHeight="1">
      <c r="A14" s="11" t="s">
        <v>89</v>
      </c>
      <c r="B14" s="10" t="s">
        <v>90</v>
      </c>
      <c r="C14" s="10" t="s">
        <v>88</v>
      </c>
      <c r="D14" s="18" t="s">
        <v>81</v>
      </c>
      <c r="E14" s="18" t="s">
        <v>81</v>
      </c>
      <c r="F14" s="18" t="s">
        <v>81</v>
      </c>
      <c r="G14" s="18" t="s">
        <v>81</v>
      </c>
      <c r="H14" s="18" t="s">
        <v>81</v>
      </c>
      <c r="I14" s="18" t="s">
        <v>81</v>
      </c>
      <c r="J14" s="18" t="s">
        <v>81</v>
      </c>
      <c r="K14" s="18" t="s">
        <v>81</v>
      </c>
      <c r="L14" s="18" t="s">
        <v>81</v>
      </c>
      <c r="M14" s="18" t="s">
        <v>81</v>
      </c>
      <c r="N14" s="18" t="s">
        <v>81</v>
      </c>
      <c r="O14" s="18">
        <v>0</v>
      </c>
      <c r="P14" s="18">
        <v>0</v>
      </c>
    </row>
    <row r="15" ht="25" customHeight="1">
      <c r="A15" s="11" t="s">
        <v>92</v>
      </c>
      <c r="B15" s="10" t="s">
        <v>93</v>
      </c>
      <c r="C15" s="10" t="s">
        <v>88</v>
      </c>
      <c r="D15" s="18" t="s">
        <v>81</v>
      </c>
      <c r="E15" s="18" t="s">
        <v>81</v>
      </c>
      <c r="F15" s="18" t="s">
        <v>81</v>
      </c>
      <c r="G15" s="18" t="s">
        <v>81</v>
      </c>
      <c r="H15" s="18" t="s">
        <v>81</v>
      </c>
      <c r="I15" s="18" t="s">
        <v>81</v>
      </c>
      <c r="J15" s="18" t="s">
        <v>81</v>
      </c>
      <c r="K15" s="18" t="s">
        <v>81</v>
      </c>
      <c r="L15" s="18" t="s">
        <v>81</v>
      </c>
      <c r="M15" s="18" t="s">
        <v>81</v>
      </c>
      <c r="N15" s="18" t="s">
        <v>81</v>
      </c>
      <c r="O15" s="18">
        <v>0</v>
      </c>
      <c r="P15" s="18">
        <v>0</v>
      </c>
    </row>
    <row r="16" ht="50" customHeight="1">
      <c r="A16" s="11" t="s">
        <v>95</v>
      </c>
      <c r="B16" s="10" t="s">
        <v>96</v>
      </c>
      <c r="C16" s="10" t="s">
        <v>97</v>
      </c>
      <c r="D16" s="18">
        <v>155607988.78</v>
      </c>
      <c r="E16" s="18">
        <v>138171427.78</v>
      </c>
      <c r="F16" s="18" t="s">
        <v>81</v>
      </c>
      <c r="G16" s="18" t="s">
        <v>81</v>
      </c>
      <c r="H16" s="18" t="s">
        <v>81</v>
      </c>
      <c r="I16" s="18" t="s">
        <v>81</v>
      </c>
      <c r="J16" s="18" t="s">
        <v>81</v>
      </c>
      <c r="K16" s="18" t="s">
        <v>81</v>
      </c>
      <c r="L16" s="18">
        <v>17436561</v>
      </c>
      <c r="M16" s="18" t="s">
        <v>81</v>
      </c>
      <c r="N16" s="18" t="s">
        <v>81</v>
      </c>
      <c r="O16" s="18">
        <v>156288988.78</v>
      </c>
      <c r="P16" s="18">
        <v>156288988.78</v>
      </c>
    </row>
    <row r="17" ht="88" customHeight="1">
      <c r="A17" s="11" t="s">
        <v>98</v>
      </c>
      <c r="B17" s="10" t="s">
        <v>99</v>
      </c>
      <c r="C17" s="10" t="s">
        <v>97</v>
      </c>
      <c r="D17" s="18">
        <v>138171427.78</v>
      </c>
      <c r="E17" s="18">
        <v>138171427.78</v>
      </c>
      <c r="F17" s="18" t="s">
        <v>81</v>
      </c>
      <c r="G17" s="18" t="s">
        <v>81</v>
      </c>
      <c r="H17" s="18" t="s">
        <v>81</v>
      </c>
      <c r="I17" s="18" t="s">
        <v>81</v>
      </c>
      <c r="J17" s="18" t="s">
        <v>81</v>
      </c>
      <c r="K17" s="18" t="s">
        <v>81</v>
      </c>
      <c r="L17" s="18" t="s">
        <v>81</v>
      </c>
      <c r="M17" s="18" t="s">
        <v>81</v>
      </c>
      <c r="N17" s="18" t="s">
        <v>81</v>
      </c>
      <c r="O17" s="18">
        <v>138171427.78</v>
      </c>
      <c r="P17" s="18">
        <v>138171427.78</v>
      </c>
    </row>
    <row r="18" ht="50" customHeight="1">
      <c r="A18" s="11" t="s">
        <v>101</v>
      </c>
      <c r="B18" s="10" t="s">
        <v>102</v>
      </c>
      <c r="C18" s="10" t="s">
        <v>97</v>
      </c>
      <c r="D18" s="18" t="s">
        <v>81</v>
      </c>
      <c r="E18" s="18" t="s">
        <v>81</v>
      </c>
      <c r="F18" s="18" t="s">
        <v>81</v>
      </c>
      <c r="G18" s="18" t="s">
        <v>81</v>
      </c>
      <c r="H18" s="18" t="s">
        <v>81</v>
      </c>
      <c r="I18" s="18" t="s">
        <v>81</v>
      </c>
      <c r="J18" s="18" t="s">
        <v>81</v>
      </c>
      <c r="K18" s="18" t="s">
        <v>81</v>
      </c>
      <c r="L18" s="18" t="s">
        <v>81</v>
      </c>
      <c r="M18" s="18" t="s">
        <v>81</v>
      </c>
      <c r="N18" s="18" t="s">
        <v>81</v>
      </c>
      <c r="O18" s="18">
        <v>0</v>
      </c>
      <c r="P18" s="18">
        <v>0</v>
      </c>
    </row>
    <row r="19" ht="50" customHeight="1">
      <c r="A19" s="11" t="s">
        <v>104</v>
      </c>
      <c r="B19" s="10" t="s">
        <v>105</v>
      </c>
      <c r="C19" s="10" t="s">
        <v>106</v>
      </c>
      <c r="D19" s="18">
        <v>50000</v>
      </c>
      <c r="E19" s="18" t="s">
        <v>81</v>
      </c>
      <c r="F19" s="18" t="s">
        <v>81</v>
      </c>
      <c r="G19" s="18" t="s">
        <v>81</v>
      </c>
      <c r="H19" s="18" t="s">
        <v>81</v>
      </c>
      <c r="I19" s="18" t="s">
        <v>81</v>
      </c>
      <c r="J19" s="18" t="s">
        <v>81</v>
      </c>
      <c r="K19" s="18" t="s">
        <v>81</v>
      </c>
      <c r="L19" s="18">
        <v>50000</v>
      </c>
      <c r="M19" s="18" t="s">
        <v>81</v>
      </c>
      <c r="N19" s="18" t="s">
        <v>81</v>
      </c>
      <c r="O19" s="18">
        <v>50000</v>
      </c>
      <c r="P19" s="18">
        <v>50000</v>
      </c>
    </row>
    <row r="20" ht="38" customHeight="1">
      <c r="A20" s="11" t="s">
        <v>107</v>
      </c>
      <c r="B20" s="10" t="s">
        <v>108</v>
      </c>
      <c r="C20" s="10" t="s">
        <v>106</v>
      </c>
      <c r="D20" s="18">
        <v>50000</v>
      </c>
      <c r="E20" s="18" t="s">
        <v>81</v>
      </c>
      <c r="F20" s="18" t="s">
        <v>81</v>
      </c>
      <c r="G20" s="18" t="s">
        <v>81</v>
      </c>
      <c r="H20" s="18" t="s">
        <v>81</v>
      </c>
      <c r="I20" s="18" t="s">
        <v>81</v>
      </c>
      <c r="J20" s="18" t="s">
        <v>81</v>
      </c>
      <c r="K20" s="18" t="s">
        <v>81</v>
      </c>
      <c r="L20" s="18">
        <v>50000</v>
      </c>
      <c r="M20" s="18" t="s">
        <v>81</v>
      </c>
      <c r="N20" s="18" t="s">
        <v>81</v>
      </c>
      <c r="O20" s="18">
        <v>50000</v>
      </c>
      <c r="P20" s="18">
        <v>50000</v>
      </c>
    </row>
    <row r="21" ht="25" customHeight="1">
      <c r="A21" s="11" t="s">
        <v>110</v>
      </c>
      <c r="B21" s="10" t="s">
        <v>111</v>
      </c>
      <c r="C21" s="10" t="s">
        <v>112</v>
      </c>
      <c r="D21" s="18">
        <v>4434500</v>
      </c>
      <c r="E21" s="18" t="s">
        <v>81</v>
      </c>
      <c r="F21" s="18" t="s">
        <v>81</v>
      </c>
      <c r="G21" s="18">
        <v>4366500</v>
      </c>
      <c r="H21" s="18" t="s">
        <v>81</v>
      </c>
      <c r="I21" s="18" t="s">
        <v>81</v>
      </c>
      <c r="J21" s="18" t="s">
        <v>81</v>
      </c>
      <c r="K21" s="18" t="s">
        <v>81</v>
      </c>
      <c r="L21" s="18">
        <v>68000</v>
      </c>
      <c r="M21" s="18" t="s">
        <v>81</v>
      </c>
      <c r="N21" s="18" t="s">
        <v>81</v>
      </c>
      <c r="O21" s="18">
        <v>0</v>
      </c>
      <c r="P21" s="18">
        <v>0</v>
      </c>
    </row>
    <row r="22" ht="38" customHeight="1">
      <c r="A22" s="11" t="s">
        <v>113</v>
      </c>
      <c r="B22" s="10" t="s">
        <v>114</v>
      </c>
      <c r="C22" s="10" t="s">
        <v>112</v>
      </c>
      <c r="D22" s="18">
        <v>4366500</v>
      </c>
      <c r="E22" s="18" t="s">
        <v>81</v>
      </c>
      <c r="F22" s="18" t="s">
        <v>81</v>
      </c>
      <c r="G22" s="18">
        <v>4366500</v>
      </c>
      <c r="H22" s="18" t="s">
        <v>81</v>
      </c>
      <c r="I22" s="18" t="s">
        <v>81</v>
      </c>
      <c r="J22" s="18" t="s">
        <v>81</v>
      </c>
      <c r="K22" s="18" t="s">
        <v>81</v>
      </c>
      <c r="L22" s="18" t="s">
        <v>81</v>
      </c>
      <c r="M22" s="18" t="s">
        <v>81</v>
      </c>
      <c r="N22" s="18" t="s">
        <v>81</v>
      </c>
      <c r="O22" s="18">
        <v>0</v>
      </c>
      <c r="P22" s="18">
        <v>0</v>
      </c>
    </row>
    <row r="23" ht="25" customHeight="1">
      <c r="A23" s="11" t="s">
        <v>115</v>
      </c>
      <c r="B23" s="10" t="s">
        <v>116</v>
      </c>
      <c r="C23" s="10" t="s">
        <v>112</v>
      </c>
      <c r="D23" s="18" t="s">
        <v>81</v>
      </c>
      <c r="E23" s="18" t="s">
        <v>81</v>
      </c>
      <c r="F23" s="18" t="s">
        <v>81</v>
      </c>
      <c r="G23" s="18" t="s">
        <v>81</v>
      </c>
      <c r="H23" s="18" t="s">
        <v>81</v>
      </c>
      <c r="I23" s="18" t="s">
        <v>81</v>
      </c>
      <c r="J23" s="18" t="s">
        <v>81</v>
      </c>
      <c r="K23" s="18" t="s">
        <v>81</v>
      </c>
      <c r="L23" s="18" t="s">
        <v>81</v>
      </c>
      <c r="M23" s="18" t="s">
        <v>81</v>
      </c>
      <c r="N23" s="18" t="s">
        <v>81</v>
      </c>
      <c r="O23" s="18">
        <v>0</v>
      </c>
      <c r="P23" s="18">
        <v>0</v>
      </c>
    </row>
    <row r="24" ht="25" customHeight="1">
      <c r="A24" s="11" t="s">
        <v>117</v>
      </c>
      <c r="B24" s="10" t="s">
        <v>118</v>
      </c>
      <c r="C24" s="10" t="s">
        <v>112</v>
      </c>
      <c r="D24" s="18">
        <v>68000</v>
      </c>
      <c r="E24" s="18" t="s">
        <v>81</v>
      </c>
      <c r="F24" s="18" t="s">
        <v>81</v>
      </c>
      <c r="G24" s="18" t="s">
        <v>81</v>
      </c>
      <c r="H24" s="18" t="s">
        <v>81</v>
      </c>
      <c r="I24" s="18" t="s">
        <v>81</v>
      </c>
      <c r="J24" s="18" t="s">
        <v>81</v>
      </c>
      <c r="K24" s="18" t="s">
        <v>81</v>
      </c>
      <c r="L24" s="18">
        <v>68000</v>
      </c>
      <c r="M24" s="18" t="s">
        <v>81</v>
      </c>
      <c r="N24" s="18" t="s">
        <v>81</v>
      </c>
      <c r="O24" s="18">
        <v>0</v>
      </c>
      <c r="P24" s="18">
        <v>0</v>
      </c>
    </row>
    <row r="25" ht="25" customHeight="1">
      <c r="A25" s="11" t="s">
        <v>119</v>
      </c>
      <c r="B25" s="10" t="s">
        <v>120</v>
      </c>
      <c r="C25" s="10" t="s">
        <v>112</v>
      </c>
      <c r="D25" s="18" t="s">
        <v>81</v>
      </c>
      <c r="E25" s="18" t="s">
        <v>81</v>
      </c>
      <c r="F25" s="18" t="s">
        <v>81</v>
      </c>
      <c r="G25" s="18" t="s">
        <v>81</v>
      </c>
      <c r="H25" s="18" t="s">
        <v>81</v>
      </c>
      <c r="I25" s="18" t="s">
        <v>81</v>
      </c>
      <c r="J25" s="18" t="s">
        <v>81</v>
      </c>
      <c r="K25" s="18" t="s">
        <v>81</v>
      </c>
      <c r="L25" s="18" t="s">
        <v>81</v>
      </c>
      <c r="M25" s="18" t="s">
        <v>81</v>
      </c>
      <c r="N25" s="18" t="s">
        <v>81</v>
      </c>
      <c r="O25" s="18">
        <v>0</v>
      </c>
      <c r="P25" s="18">
        <v>0</v>
      </c>
    </row>
    <row r="26" ht="25" customHeight="1">
      <c r="A26" s="11" t="s">
        <v>121</v>
      </c>
      <c r="B26" s="10" t="s">
        <v>122</v>
      </c>
      <c r="C26" s="10" t="s">
        <v>123</v>
      </c>
      <c r="D26" s="18" t="s">
        <v>81</v>
      </c>
      <c r="E26" s="18" t="s">
        <v>81</v>
      </c>
      <c r="F26" s="18" t="s">
        <v>81</v>
      </c>
      <c r="G26" s="18" t="s">
        <v>81</v>
      </c>
      <c r="H26" s="18" t="s">
        <v>81</v>
      </c>
      <c r="I26" s="18" t="s">
        <v>81</v>
      </c>
      <c r="J26" s="18" t="s">
        <v>81</v>
      </c>
      <c r="K26" s="18" t="s">
        <v>81</v>
      </c>
      <c r="L26" s="18" t="s">
        <v>81</v>
      </c>
      <c r="M26" s="18" t="s">
        <v>81</v>
      </c>
      <c r="N26" s="18" t="s">
        <v>81</v>
      </c>
      <c r="O26" s="18">
        <v>0</v>
      </c>
      <c r="P26" s="18">
        <v>0</v>
      </c>
    </row>
    <row r="27" ht="25" customHeight="1">
      <c r="A27" s="11" t="s">
        <v>124</v>
      </c>
      <c r="B27" s="10" t="s">
        <v>125</v>
      </c>
      <c r="C27" s="10" t="s">
        <v>123</v>
      </c>
      <c r="D27" s="18" t="s">
        <v>81</v>
      </c>
      <c r="E27" s="18" t="s">
        <v>81</v>
      </c>
      <c r="F27" s="18" t="s">
        <v>81</v>
      </c>
      <c r="G27" s="18" t="s">
        <v>81</v>
      </c>
      <c r="H27" s="18" t="s">
        <v>81</v>
      </c>
      <c r="I27" s="18" t="s">
        <v>81</v>
      </c>
      <c r="J27" s="18" t="s">
        <v>81</v>
      </c>
      <c r="K27" s="18" t="s">
        <v>81</v>
      </c>
      <c r="L27" s="18" t="s">
        <v>81</v>
      </c>
      <c r="M27" s="18" t="s">
        <v>81</v>
      </c>
      <c r="N27" s="18" t="s">
        <v>81</v>
      </c>
      <c r="O27" s="18">
        <v>0</v>
      </c>
      <c r="P27" s="18">
        <v>0</v>
      </c>
    </row>
    <row r="28" ht="25" customHeight="1">
      <c r="A28" s="11" t="s">
        <v>126</v>
      </c>
      <c r="B28" s="10" t="s">
        <v>127</v>
      </c>
      <c r="C28" s="10" t="s">
        <v>80</v>
      </c>
      <c r="D28" s="18" t="s">
        <v>81</v>
      </c>
      <c r="E28" s="18" t="s">
        <v>81</v>
      </c>
      <c r="F28" s="18" t="s">
        <v>81</v>
      </c>
      <c r="G28" s="18" t="s">
        <v>81</v>
      </c>
      <c r="H28" s="18" t="s">
        <v>81</v>
      </c>
      <c r="I28" s="18" t="s">
        <v>81</v>
      </c>
      <c r="J28" s="18" t="s">
        <v>81</v>
      </c>
      <c r="K28" s="18" t="s">
        <v>81</v>
      </c>
      <c r="L28" s="18" t="s">
        <v>81</v>
      </c>
      <c r="M28" s="18" t="s">
        <v>81</v>
      </c>
      <c r="N28" s="18" t="s">
        <v>81</v>
      </c>
      <c r="O28" s="18">
        <v>0</v>
      </c>
      <c r="P28" s="18">
        <v>0</v>
      </c>
    </row>
    <row r="29" ht="25" customHeight="1">
      <c r="A29" s="11" t="s">
        <v>128</v>
      </c>
      <c r="B29" s="10" t="s">
        <v>129</v>
      </c>
      <c r="C29" s="10" t="s">
        <v>80</v>
      </c>
      <c r="D29" s="18" t="s">
        <v>81</v>
      </c>
      <c r="E29" s="18" t="s">
        <v>81</v>
      </c>
      <c r="F29" s="18" t="s">
        <v>81</v>
      </c>
      <c r="G29" s="18" t="s">
        <v>81</v>
      </c>
      <c r="H29" s="18" t="s">
        <v>81</v>
      </c>
      <c r="I29" s="18" t="s">
        <v>81</v>
      </c>
      <c r="J29" s="18" t="s">
        <v>81</v>
      </c>
      <c r="K29" s="18" t="s">
        <v>81</v>
      </c>
      <c r="L29" s="18" t="s">
        <v>81</v>
      </c>
      <c r="M29" s="18" t="s">
        <v>81</v>
      </c>
      <c r="N29" s="18" t="s">
        <v>81</v>
      </c>
      <c r="O29" s="18">
        <v>0</v>
      </c>
      <c r="P29" s="18">
        <v>0</v>
      </c>
    </row>
    <row r="30" ht="50" customHeight="1">
      <c r="A30" s="11" t="s">
        <v>130</v>
      </c>
      <c r="B30" s="10" t="s">
        <v>131</v>
      </c>
      <c r="C30" s="10" t="s">
        <v>132</v>
      </c>
      <c r="D30" s="18" t="s">
        <v>81</v>
      </c>
      <c r="E30" s="18" t="s">
        <v>81</v>
      </c>
      <c r="F30" s="18" t="s">
        <v>81</v>
      </c>
      <c r="G30" s="18" t="s">
        <v>81</v>
      </c>
      <c r="H30" s="18" t="s">
        <v>81</v>
      </c>
      <c r="I30" s="18" t="s">
        <v>81</v>
      </c>
      <c r="J30" s="18" t="s">
        <v>81</v>
      </c>
      <c r="K30" s="18" t="s">
        <v>81</v>
      </c>
      <c r="L30" s="18" t="s">
        <v>81</v>
      </c>
      <c r="M30" s="18" t="s">
        <v>81</v>
      </c>
      <c r="N30" s="18" t="s">
        <v>81</v>
      </c>
      <c r="O30" s="18">
        <v>0</v>
      </c>
      <c r="P30" s="18">
        <v>0</v>
      </c>
    </row>
    <row r="31" ht="25" customHeight="1">
      <c r="A31" s="11" t="s">
        <v>133</v>
      </c>
      <c r="B31" s="10" t="s">
        <v>134</v>
      </c>
      <c r="C31" s="10" t="s">
        <v>80</v>
      </c>
      <c r="D31" s="18">
        <v>174701587.99</v>
      </c>
      <c r="E31" s="18">
        <v>141526606.74</v>
      </c>
      <c r="F31" s="18" t="s">
        <v>81</v>
      </c>
      <c r="G31" s="18">
        <v>13088980</v>
      </c>
      <c r="H31" s="18" t="s">
        <v>81</v>
      </c>
      <c r="I31" s="18" t="s">
        <v>81</v>
      </c>
      <c r="J31" s="18" t="s">
        <v>81</v>
      </c>
      <c r="K31" s="18" t="s">
        <v>81</v>
      </c>
      <c r="L31" s="18">
        <v>20086001.25</v>
      </c>
      <c r="M31" s="18" t="s">
        <v>81</v>
      </c>
      <c r="N31" s="18" t="s">
        <v>81</v>
      </c>
      <c r="O31" s="18">
        <v>156338988.78</v>
      </c>
      <c r="P31" s="18">
        <v>156338988.78</v>
      </c>
    </row>
    <row r="32" ht="38" customHeight="1">
      <c r="A32" s="11" t="s">
        <v>135</v>
      </c>
      <c r="B32" s="10" t="s">
        <v>136</v>
      </c>
      <c r="C32" s="10" t="s">
        <v>80</v>
      </c>
      <c r="D32" s="18">
        <v>112897666.52</v>
      </c>
      <c r="E32" s="18">
        <v>100604789.52</v>
      </c>
      <c r="F32" s="18" t="s">
        <v>81</v>
      </c>
      <c r="G32" s="18">
        <v>3906000</v>
      </c>
      <c r="H32" s="18" t="s">
        <v>81</v>
      </c>
      <c r="I32" s="18" t="s">
        <v>81</v>
      </c>
      <c r="J32" s="18" t="s">
        <v>81</v>
      </c>
      <c r="K32" s="18" t="s">
        <v>81</v>
      </c>
      <c r="L32" s="18">
        <v>8386877</v>
      </c>
      <c r="M32" s="18" t="s">
        <v>81</v>
      </c>
      <c r="N32" s="18" t="s">
        <v>81</v>
      </c>
      <c r="O32" s="18">
        <v>103810212</v>
      </c>
      <c r="P32" s="18">
        <v>103810212</v>
      </c>
    </row>
    <row r="33" ht="38" customHeight="1">
      <c r="A33" s="11" t="s">
        <v>137</v>
      </c>
      <c r="B33" s="10" t="s">
        <v>138</v>
      </c>
      <c r="C33" s="10" t="s">
        <v>139</v>
      </c>
      <c r="D33" s="18">
        <v>86968321.49</v>
      </c>
      <c r="E33" s="18">
        <v>77501955.49</v>
      </c>
      <c r="F33" s="18" t="s">
        <v>81</v>
      </c>
      <c r="G33" s="18">
        <v>3000000</v>
      </c>
      <c r="H33" s="18" t="s">
        <v>81</v>
      </c>
      <c r="I33" s="18" t="s">
        <v>81</v>
      </c>
      <c r="J33" s="18" t="s">
        <v>81</v>
      </c>
      <c r="K33" s="18" t="s">
        <v>81</v>
      </c>
      <c r="L33" s="18">
        <v>6466366</v>
      </c>
      <c r="M33" s="18" t="s">
        <v>81</v>
      </c>
      <c r="N33" s="18" t="s">
        <v>81</v>
      </c>
      <c r="O33" s="18">
        <v>80038714</v>
      </c>
      <c r="P33" s="18">
        <v>80038714</v>
      </c>
    </row>
    <row r="34" ht="38" customHeight="1">
      <c r="A34" s="11" t="s">
        <v>140</v>
      </c>
      <c r="B34" s="10" t="s">
        <v>141</v>
      </c>
      <c r="C34" s="10" t="s">
        <v>139</v>
      </c>
      <c r="D34" s="18">
        <v>86968321.49</v>
      </c>
      <c r="E34" s="18">
        <v>77501955.49</v>
      </c>
      <c r="F34" s="18" t="s">
        <v>81</v>
      </c>
      <c r="G34" s="18">
        <v>3000000</v>
      </c>
      <c r="H34" s="18" t="s">
        <v>81</v>
      </c>
      <c r="I34" s="18" t="s">
        <v>81</v>
      </c>
      <c r="J34" s="18" t="s">
        <v>81</v>
      </c>
      <c r="K34" s="18" t="s">
        <v>81</v>
      </c>
      <c r="L34" s="18">
        <v>6466366</v>
      </c>
      <c r="M34" s="18" t="s">
        <v>81</v>
      </c>
      <c r="N34" s="18" t="s">
        <v>81</v>
      </c>
      <c r="O34" s="18">
        <v>80038714</v>
      </c>
      <c r="P34" s="18">
        <v>80038714</v>
      </c>
    </row>
    <row r="35" ht="38" customHeight="1">
      <c r="A35" s="11" t="s">
        <v>143</v>
      </c>
      <c r="B35" s="10" t="s">
        <v>144</v>
      </c>
      <c r="C35" s="10" t="s">
        <v>139</v>
      </c>
      <c r="D35" s="18">
        <v>54790042.53</v>
      </c>
      <c r="E35" s="18">
        <v>49096231.93</v>
      </c>
      <c r="F35" s="18" t="s">
        <v>81</v>
      </c>
      <c r="G35" s="18">
        <v>2840000</v>
      </c>
      <c r="H35" s="18" t="s">
        <v>81</v>
      </c>
      <c r="I35" s="18" t="s">
        <v>81</v>
      </c>
      <c r="J35" s="18" t="s">
        <v>81</v>
      </c>
      <c r="K35" s="18" t="s">
        <v>81</v>
      </c>
      <c r="L35" s="18">
        <v>2853810.6</v>
      </c>
      <c r="M35" s="18" t="s">
        <v>81</v>
      </c>
      <c r="N35" s="18" t="s">
        <v>81</v>
      </c>
      <c r="O35" s="18">
        <v>50424769.1</v>
      </c>
      <c r="P35" s="18">
        <v>50424769.1</v>
      </c>
    </row>
    <row r="36" ht="25" customHeight="1">
      <c r="A36" s="11" t="s">
        <v>145</v>
      </c>
      <c r="B36" s="10" t="s">
        <v>146</v>
      </c>
      <c r="C36" s="10" t="s">
        <v>139</v>
      </c>
      <c r="D36" s="18">
        <v>50702210.76</v>
      </c>
      <c r="E36" s="18">
        <v>45008400.16</v>
      </c>
      <c r="F36" s="18" t="s">
        <v>81</v>
      </c>
      <c r="G36" s="18">
        <v>2840000</v>
      </c>
      <c r="H36" s="18" t="s">
        <v>81</v>
      </c>
      <c r="I36" s="18" t="s">
        <v>81</v>
      </c>
      <c r="J36" s="18" t="s">
        <v>81</v>
      </c>
      <c r="K36" s="18" t="s">
        <v>81</v>
      </c>
      <c r="L36" s="18">
        <v>2853810.6</v>
      </c>
      <c r="M36" s="18" t="s">
        <v>81</v>
      </c>
      <c r="N36" s="18" t="s">
        <v>81</v>
      </c>
      <c r="O36" s="18">
        <v>46336937.33</v>
      </c>
      <c r="P36" s="18">
        <v>46336937.33</v>
      </c>
    </row>
    <row r="37" ht="25" customHeight="1">
      <c r="A37" s="11" t="s">
        <v>147</v>
      </c>
      <c r="B37" s="10" t="s">
        <v>148</v>
      </c>
      <c r="C37" s="10" t="s">
        <v>139</v>
      </c>
      <c r="D37" s="18">
        <v>4087831.77</v>
      </c>
      <c r="E37" s="18">
        <v>4087831.77</v>
      </c>
      <c r="F37" s="18" t="s">
        <v>81</v>
      </c>
      <c r="G37" s="18" t="s">
        <v>81</v>
      </c>
      <c r="H37" s="18" t="s">
        <v>81</v>
      </c>
      <c r="I37" s="18" t="s">
        <v>81</v>
      </c>
      <c r="J37" s="18" t="s">
        <v>81</v>
      </c>
      <c r="K37" s="18" t="s">
        <v>81</v>
      </c>
      <c r="L37" s="18" t="s">
        <v>81</v>
      </c>
      <c r="M37" s="18" t="s">
        <v>81</v>
      </c>
      <c r="N37" s="18" t="s">
        <v>81</v>
      </c>
      <c r="O37" s="18">
        <v>4087831.77</v>
      </c>
      <c r="P37" s="18">
        <v>4087831.77</v>
      </c>
    </row>
    <row r="38" ht="25" customHeight="1">
      <c r="A38" s="11" t="s">
        <v>149</v>
      </c>
      <c r="B38" s="10" t="s">
        <v>150</v>
      </c>
      <c r="C38" s="10" t="s">
        <v>139</v>
      </c>
      <c r="D38" s="18">
        <v>32178278.96</v>
      </c>
      <c r="E38" s="18">
        <v>28405723.56</v>
      </c>
      <c r="F38" s="18" t="s">
        <v>81</v>
      </c>
      <c r="G38" s="18">
        <v>160000</v>
      </c>
      <c r="H38" s="18" t="s">
        <v>81</v>
      </c>
      <c r="I38" s="18" t="s">
        <v>81</v>
      </c>
      <c r="J38" s="18" t="s">
        <v>81</v>
      </c>
      <c r="K38" s="18" t="s">
        <v>81</v>
      </c>
      <c r="L38" s="18">
        <v>3612555.4</v>
      </c>
      <c r="M38" s="18" t="s">
        <v>81</v>
      </c>
      <c r="N38" s="18" t="s">
        <v>81</v>
      </c>
      <c r="O38" s="18">
        <v>29613944.9</v>
      </c>
      <c r="P38" s="18">
        <v>29613944.9</v>
      </c>
    </row>
    <row r="39" ht="25" customHeight="1">
      <c r="A39" s="11" t="s">
        <v>151</v>
      </c>
      <c r="B39" s="10" t="s">
        <v>152</v>
      </c>
      <c r="C39" s="10" t="s">
        <v>139</v>
      </c>
      <c r="D39" s="18" t="s">
        <v>81</v>
      </c>
      <c r="E39" s="18" t="s">
        <v>81</v>
      </c>
      <c r="F39" s="18" t="s">
        <v>81</v>
      </c>
      <c r="G39" s="18" t="s">
        <v>81</v>
      </c>
      <c r="H39" s="18" t="s">
        <v>81</v>
      </c>
      <c r="I39" s="18" t="s">
        <v>81</v>
      </c>
      <c r="J39" s="18" t="s">
        <v>81</v>
      </c>
      <c r="K39" s="18" t="s">
        <v>81</v>
      </c>
      <c r="L39" s="18" t="s">
        <v>81</v>
      </c>
      <c r="M39" s="18" t="s">
        <v>81</v>
      </c>
      <c r="N39" s="18" t="s">
        <v>81</v>
      </c>
      <c r="O39" s="18">
        <v>0</v>
      </c>
      <c r="P39" s="18">
        <v>0</v>
      </c>
    </row>
    <row r="40" ht="25" customHeight="1">
      <c r="A40" s="11" t="s">
        <v>153</v>
      </c>
      <c r="B40" s="10" t="s">
        <v>154</v>
      </c>
      <c r="C40" s="10" t="s">
        <v>139</v>
      </c>
      <c r="D40" s="18">
        <v>18675668.85</v>
      </c>
      <c r="E40" s="18">
        <v>15681916.35</v>
      </c>
      <c r="F40" s="18" t="s">
        <v>81</v>
      </c>
      <c r="G40" s="18">
        <v>160000</v>
      </c>
      <c r="H40" s="18" t="s">
        <v>81</v>
      </c>
      <c r="I40" s="18" t="s">
        <v>81</v>
      </c>
      <c r="J40" s="18" t="s">
        <v>81</v>
      </c>
      <c r="K40" s="18" t="s">
        <v>81</v>
      </c>
      <c r="L40" s="18">
        <v>2833752.5</v>
      </c>
      <c r="M40" s="18" t="s">
        <v>81</v>
      </c>
      <c r="N40" s="18" t="s">
        <v>81</v>
      </c>
      <c r="O40" s="18">
        <v>16111334.79</v>
      </c>
      <c r="P40" s="18">
        <v>16111334.79</v>
      </c>
    </row>
    <row r="41" ht="25" customHeight="1">
      <c r="A41" s="11" t="s">
        <v>155</v>
      </c>
      <c r="B41" s="10" t="s">
        <v>156</v>
      </c>
      <c r="C41" s="10" t="s">
        <v>139</v>
      </c>
      <c r="D41" s="18" t="s">
        <v>81</v>
      </c>
      <c r="E41" s="18" t="s">
        <v>81</v>
      </c>
      <c r="F41" s="18" t="s">
        <v>81</v>
      </c>
      <c r="G41" s="18" t="s">
        <v>81</v>
      </c>
      <c r="H41" s="18" t="s">
        <v>81</v>
      </c>
      <c r="I41" s="18" t="s">
        <v>81</v>
      </c>
      <c r="J41" s="18" t="s">
        <v>81</v>
      </c>
      <c r="K41" s="18" t="s">
        <v>81</v>
      </c>
      <c r="L41" s="18" t="s">
        <v>81</v>
      </c>
      <c r="M41" s="18" t="s">
        <v>81</v>
      </c>
      <c r="N41" s="18" t="s">
        <v>81</v>
      </c>
      <c r="O41" s="18">
        <v>0</v>
      </c>
      <c r="P41" s="18">
        <v>0</v>
      </c>
    </row>
    <row r="42" ht="25" customHeight="1">
      <c r="A42" s="11" t="s">
        <v>157</v>
      </c>
      <c r="B42" s="10" t="s">
        <v>158</v>
      </c>
      <c r="C42" s="10" t="s">
        <v>139</v>
      </c>
      <c r="D42" s="18">
        <v>18675668.85</v>
      </c>
      <c r="E42" s="18">
        <v>15681916.35</v>
      </c>
      <c r="F42" s="18" t="s">
        <v>81</v>
      </c>
      <c r="G42" s="18">
        <v>160000</v>
      </c>
      <c r="H42" s="18" t="s">
        <v>81</v>
      </c>
      <c r="I42" s="18" t="s">
        <v>81</v>
      </c>
      <c r="J42" s="18" t="s">
        <v>81</v>
      </c>
      <c r="K42" s="18" t="s">
        <v>81</v>
      </c>
      <c r="L42" s="18">
        <v>2833752.5</v>
      </c>
      <c r="M42" s="18" t="s">
        <v>81</v>
      </c>
      <c r="N42" s="18" t="s">
        <v>81</v>
      </c>
      <c r="O42" s="18">
        <v>16111334.79</v>
      </c>
      <c r="P42" s="18">
        <v>16111334.79</v>
      </c>
    </row>
    <row r="43" ht="25" customHeight="1">
      <c r="A43" s="11" t="s">
        <v>159</v>
      </c>
      <c r="B43" s="10" t="s">
        <v>160</v>
      </c>
      <c r="C43" s="10" t="s">
        <v>139</v>
      </c>
      <c r="D43" s="18">
        <v>5116658.75</v>
      </c>
      <c r="E43" s="18">
        <v>4791956.25</v>
      </c>
      <c r="F43" s="18" t="s">
        <v>81</v>
      </c>
      <c r="G43" s="18" t="s">
        <v>81</v>
      </c>
      <c r="H43" s="18" t="s">
        <v>81</v>
      </c>
      <c r="I43" s="18" t="s">
        <v>81</v>
      </c>
      <c r="J43" s="18" t="s">
        <v>81</v>
      </c>
      <c r="K43" s="18" t="s">
        <v>81</v>
      </c>
      <c r="L43" s="18">
        <v>324702.5</v>
      </c>
      <c r="M43" s="18" t="s">
        <v>81</v>
      </c>
      <c r="N43" s="18" t="s">
        <v>81</v>
      </c>
      <c r="O43" s="18">
        <v>5116658.75</v>
      </c>
      <c r="P43" s="18">
        <v>5116658.75</v>
      </c>
    </row>
    <row r="44" ht="25" customHeight="1">
      <c r="A44" s="11" t="s">
        <v>161</v>
      </c>
      <c r="B44" s="10" t="s">
        <v>162</v>
      </c>
      <c r="C44" s="10" t="s">
        <v>139</v>
      </c>
      <c r="D44" s="18">
        <v>7033332.9</v>
      </c>
      <c r="E44" s="18">
        <v>6579232.5</v>
      </c>
      <c r="F44" s="18" t="s">
        <v>81</v>
      </c>
      <c r="G44" s="18" t="s">
        <v>81</v>
      </c>
      <c r="H44" s="18" t="s">
        <v>81</v>
      </c>
      <c r="I44" s="18" t="s">
        <v>81</v>
      </c>
      <c r="J44" s="18" t="s">
        <v>81</v>
      </c>
      <c r="K44" s="18" t="s">
        <v>81</v>
      </c>
      <c r="L44" s="18">
        <v>454100.4</v>
      </c>
      <c r="M44" s="18" t="s">
        <v>81</v>
      </c>
      <c r="N44" s="18" t="s">
        <v>81</v>
      </c>
      <c r="O44" s="18">
        <v>7033332.9</v>
      </c>
      <c r="P44" s="18">
        <v>7033332.9</v>
      </c>
    </row>
    <row r="45" ht="25" customHeight="1">
      <c r="A45" s="11" t="s">
        <v>163</v>
      </c>
      <c r="B45" s="10" t="s">
        <v>164</v>
      </c>
      <c r="C45" s="10" t="s">
        <v>139</v>
      </c>
      <c r="D45" s="18">
        <v>1352618.46</v>
      </c>
      <c r="E45" s="18">
        <v>1352618.46</v>
      </c>
      <c r="F45" s="18" t="s">
        <v>81</v>
      </c>
      <c r="G45" s="18" t="s">
        <v>81</v>
      </c>
      <c r="H45" s="18" t="s">
        <v>81</v>
      </c>
      <c r="I45" s="18" t="s">
        <v>81</v>
      </c>
      <c r="J45" s="18" t="s">
        <v>81</v>
      </c>
      <c r="K45" s="18" t="s">
        <v>81</v>
      </c>
      <c r="L45" s="18" t="s">
        <v>81</v>
      </c>
      <c r="M45" s="18" t="s">
        <v>81</v>
      </c>
      <c r="N45" s="18" t="s">
        <v>81</v>
      </c>
      <c r="O45" s="18">
        <v>1352618.46</v>
      </c>
      <c r="P45" s="18">
        <v>1352618.46</v>
      </c>
    </row>
    <row r="46" ht="25" customHeight="1">
      <c r="A46" s="11" t="s">
        <v>165</v>
      </c>
      <c r="B46" s="10" t="s">
        <v>166</v>
      </c>
      <c r="C46" s="10" t="s">
        <v>139</v>
      </c>
      <c r="D46" s="18" t="s">
        <v>81</v>
      </c>
      <c r="E46" s="18" t="s">
        <v>81</v>
      </c>
      <c r="F46" s="18" t="s">
        <v>81</v>
      </c>
      <c r="G46" s="18" t="s">
        <v>81</v>
      </c>
      <c r="H46" s="18" t="s">
        <v>81</v>
      </c>
      <c r="I46" s="18" t="s">
        <v>81</v>
      </c>
      <c r="J46" s="18" t="s">
        <v>81</v>
      </c>
      <c r="K46" s="18" t="s">
        <v>81</v>
      </c>
      <c r="L46" s="18" t="s">
        <v>81</v>
      </c>
      <c r="M46" s="18" t="s">
        <v>81</v>
      </c>
      <c r="N46" s="18" t="s">
        <v>81</v>
      </c>
      <c r="O46" s="18">
        <v>0</v>
      </c>
      <c r="P46" s="18">
        <v>0</v>
      </c>
    </row>
    <row r="47" ht="50" customHeight="1">
      <c r="A47" s="11" t="s">
        <v>168</v>
      </c>
      <c r="B47" s="10" t="s">
        <v>169</v>
      </c>
      <c r="C47" s="10" t="s">
        <v>170</v>
      </c>
      <c r="D47" s="18">
        <v>70000</v>
      </c>
      <c r="E47" s="18">
        <v>70000</v>
      </c>
      <c r="F47" s="18" t="s">
        <v>81</v>
      </c>
      <c r="G47" s="18" t="s">
        <v>81</v>
      </c>
      <c r="H47" s="18" t="s">
        <v>81</v>
      </c>
      <c r="I47" s="18" t="s">
        <v>81</v>
      </c>
      <c r="J47" s="18" t="s">
        <v>81</v>
      </c>
      <c r="K47" s="18" t="s">
        <v>81</v>
      </c>
      <c r="L47" s="18" t="s">
        <v>81</v>
      </c>
      <c r="M47" s="18" t="s">
        <v>81</v>
      </c>
      <c r="N47" s="18" t="s">
        <v>81</v>
      </c>
      <c r="O47" s="18">
        <v>0</v>
      </c>
      <c r="P47" s="18">
        <v>0</v>
      </c>
    </row>
    <row r="48" ht="63" customHeight="1">
      <c r="A48" s="11" t="s">
        <v>171</v>
      </c>
      <c r="B48" s="10" t="s">
        <v>172</v>
      </c>
      <c r="C48" s="10" t="s">
        <v>170</v>
      </c>
      <c r="D48" s="18">
        <v>0</v>
      </c>
      <c r="E48" s="18">
        <v>0</v>
      </c>
      <c r="F48" s="18" t="s">
        <v>81</v>
      </c>
      <c r="G48" s="18" t="s">
        <v>81</v>
      </c>
      <c r="H48" s="18" t="s">
        <v>81</v>
      </c>
      <c r="I48" s="18" t="s">
        <v>81</v>
      </c>
      <c r="J48" s="18" t="s">
        <v>81</v>
      </c>
      <c r="K48" s="18" t="s">
        <v>81</v>
      </c>
      <c r="L48" s="18" t="s">
        <v>81</v>
      </c>
      <c r="M48" s="18" t="s">
        <v>81</v>
      </c>
      <c r="N48" s="18" t="s">
        <v>81</v>
      </c>
      <c r="O48" s="18">
        <v>0</v>
      </c>
      <c r="P48" s="18">
        <v>0</v>
      </c>
    </row>
    <row r="49" ht="25" customHeight="1">
      <c r="A49" s="11" t="s">
        <v>174</v>
      </c>
      <c r="B49" s="10" t="s">
        <v>175</v>
      </c>
      <c r="C49" s="10" t="s">
        <v>170</v>
      </c>
      <c r="D49" s="18">
        <v>10000</v>
      </c>
      <c r="E49" s="18">
        <v>10000</v>
      </c>
      <c r="F49" s="18" t="s">
        <v>81</v>
      </c>
      <c r="G49" s="18" t="s">
        <v>81</v>
      </c>
      <c r="H49" s="18" t="s">
        <v>81</v>
      </c>
      <c r="I49" s="18" t="s">
        <v>81</v>
      </c>
      <c r="J49" s="18" t="s">
        <v>81</v>
      </c>
      <c r="K49" s="18" t="s">
        <v>81</v>
      </c>
      <c r="L49" s="18" t="s">
        <v>81</v>
      </c>
      <c r="M49" s="18" t="s">
        <v>81</v>
      </c>
      <c r="N49" s="18" t="s">
        <v>81</v>
      </c>
      <c r="O49" s="18">
        <v>0</v>
      </c>
      <c r="P49" s="18">
        <v>0</v>
      </c>
    </row>
    <row r="50" ht="75" customHeight="1">
      <c r="A50" s="11" t="s">
        <v>177</v>
      </c>
      <c r="B50" s="10" t="s">
        <v>178</v>
      </c>
      <c r="C50" s="10" t="s">
        <v>170</v>
      </c>
      <c r="D50" s="18">
        <v>60000</v>
      </c>
      <c r="E50" s="18">
        <v>60000</v>
      </c>
      <c r="F50" s="18" t="s">
        <v>81</v>
      </c>
      <c r="G50" s="18" t="s">
        <v>81</v>
      </c>
      <c r="H50" s="18" t="s">
        <v>81</v>
      </c>
      <c r="I50" s="18" t="s">
        <v>81</v>
      </c>
      <c r="J50" s="18" t="s">
        <v>81</v>
      </c>
      <c r="K50" s="18" t="s">
        <v>81</v>
      </c>
      <c r="L50" s="18" t="s">
        <v>81</v>
      </c>
      <c r="M50" s="18" t="s">
        <v>81</v>
      </c>
      <c r="N50" s="18" t="s">
        <v>81</v>
      </c>
      <c r="O50" s="18">
        <v>0</v>
      </c>
      <c r="P50" s="18">
        <v>0</v>
      </c>
    </row>
    <row r="51" ht="50" customHeight="1">
      <c r="A51" s="11" t="s">
        <v>180</v>
      </c>
      <c r="B51" s="10" t="s">
        <v>181</v>
      </c>
      <c r="C51" s="10" t="s">
        <v>170</v>
      </c>
      <c r="D51" s="18" t="s">
        <v>81</v>
      </c>
      <c r="E51" s="18" t="s">
        <v>81</v>
      </c>
      <c r="F51" s="18" t="s">
        <v>81</v>
      </c>
      <c r="G51" s="18" t="s">
        <v>81</v>
      </c>
      <c r="H51" s="18" t="s">
        <v>81</v>
      </c>
      <c r="I51" s="18" t="s">
        <v>81</v>
      </c>
      <c r="J51" s="18" t="s">
        <v>81</v>
      </c>
      <c r="K51" s="18" t="s">
        <v>81</v>
      </c>
      <c r="L51" s="18" t="s">
        <v>81</v>
      </c>
      <c r="M51" s="18" t="s">
        <v>81</v>
      </c>
      <c r="N51" s="18" t="s">
        <v>81</v>
      </c>
      <c r="O51" s="18">
        <v>0</v>
      </c>
      <c r="P51" s="18">
        <v>0</v>
      </c>
    </row>
    <row r="52" ht="25" customHeight="1">
      <c r="A52" s="11" t="s">
        <v>182</v>
      </c>
      <c r="B52" s="10" t="s">
        <v>183</v>
      </c>
      <c r="C52" s="10" t="s">
        <v>170</v>
      </c>
      <c r="D52" s="18" t="s">
        <v>81</v>
      </c>
      <c r="E52" s="18" t="s">
        <v>81</v>
      </c>
      <c r="F52" s="18" t="s">
        <v>81</v>
      </c>
      <c r="G52" s="18" t="s">
        <v>81</v>
      </c>
      <c r="H52" s="18" t="s">
        <v>81</v>
      </c>
      <c r="I52" s="18" t="s">
        <v>81</v>
      </c>
      <c r="J52" s="18" t="s">
        <v>81</v>
      </c>
      <c r="K52" s="18" t="s">
        <v>81</v>
      </c>
      <c r="L52" s="18" t="s">
        <v>81</v>
      </c>
      <c r="M52" s="18" t="s">
        <v>81</v>
      </c>
      <c r="N52" s="18" t="s">
        <v>81</v>
      </c>
      <c r="O52" s="18">
        <v>0</v>
      </c>
      <c r="P52" s="18">
        <v>0</v>
      </c>
    </row>
    <row r="53" ht="50" customHeight="1">
      <c r="A53" s="11" t="s">
        <v>185</v>
      </c>
      <c r="B53" s="10" t="s">
        <v>186</v>
      </c>
      <c r="C53" s="10" t="s">
        <v>187</v>
      </c>
      <c r="D53" s="18">
        <v>10000</v>
      </c>
      <c r="E53" s="18">
        <v>10000</v>
      </c>
      <c r="F53" s="18" t="s">
        <v>81</v>
      </c>
      <c r="G53" s="18" t="s">
        <v>81</v>
      </c>
      <c r="H53" s="18" t="s">
        <v>81</v>
      </c>
      <c r="I53" s="18" t="s">
        <v>81</v>
      </c>
      <c r="J53" s="18" t="s">
        <v>81</v>
      </c>
      <c r="K53" s="18" t="s">
        <v>81</v>
      </c>
      <c r="L53" s="18" t="s">
        <v>81</v>
      </c>
      <c r="M53" s="18" t="s">
        <v>81</v>
      </c>
      <c r="N53" s="18" t="s">
        <v>81</v>
      </c>
      <c r="O53" s="18">
        <v>0</v>
      </c>
      <c r="P53" s="18">
        <v>0</v>
      </c>
    </row>
    <row r="54" ht="63" customHeight="1">
      <c r="A54" s="11" t="s">
        <v>171</v>
      </c>
      <c r="B54" s="10" t="s">
        <v>188</v>
      </c>
      <c r="C54" s="10" t="s">
        <v>187</v>
      </c>
      <c r="D54" s="18" t="s">
        <v>81</v>
      </c>
      <c r="E54" s="18" t="s">
        <v>81</v>
      </c>
      <c r="F54" s="18" t="s">
        <v>81</v>
      </c>
      <c r="G54" s="18" t="s">
        <v>81</v>
      </c>
      <c r="H54" s="18" t="s">
        <v>81</v>
      </c>
      <c r="I54" s="18" t="s">
        <v>81</v>
      </c>
      <c r="J54" s="18" t="s">
        <v>81</v>
      </c>
      <c r="K54" s="18" t="s">
        <v>81</v>
      </c>
      <c r="L54" s="18" t="s">
        <v>81</v>
      </c>
      <c r="M54" s="18" t="s">
        <v>81</v>
      </c>
      <c r="N54" s="18" t="s">
        <v>81</v>
      </c>
      <c r="O54" s="18">
        <v>0</v>
      </c>
      <c r="P54" s="18">
        <v>0</v>
      </c>
    </row>
    <row r="55" ht="25" customHeight="1">
      <c r="A55" s="11" t="s">
        <v>174</v>
      </c>
      <c r="B55" s="10" t="s">
        <v>189</v>
      </c>
      <c r="C55" s="10" t="s">
        <v>187</v>
      </c>
      <c r="D55" s="18">
        <v>0</v>
      </c>
      <c r="E55" s="18">
        <v>0</v>
      </c>
      <c r="F55" s="18" t="s">
        <v>81</v>
      </c>
      <c r="G55" s="18" t="s">
        <v>81</v>
      </c>
      <c r="H55" s="18" t="s">
        <v>81</v>
      </c>
      <c r="I55" s="18" t="s">
        <v>81</v>
      </c>
      <c r="J55" s="18" t="s">
        <v>81</v>
      </c>
      <c r="K55" s="18" t="s">
        <v>81</v>
      </c>
      <c r="L55" s="18" t="s">
        <v>81</v>
      </c>
      <c r="M55" s="18" t="s">
        <v>81</v>
      </c>
      <c r="N55" s="18" t="s">
        <v>81</v>
      </c>
      <c r="O55" s="18">
        <v>0</v>
      </c>
      <c r="P55" s="18">
        <v>0</v>
      </c>
    </row>
    <row r="56" ht="75" customHeight="1">
      <c r="A56" s="11" t="s">
        <v>177</v>
      </c>
      <c r="B56" s="10" t="s">
        <v>190</v>
      </c>
      <c r="C56" s="10" t="s">
        <v>187</v>
      </c>
      <c r="D56" s="18">
        <v>10000</v>
      </c>
      <c r="E56" s="18">
        <v>10000</v>
      </c>
      <c r="F56" s="18" t="s">
        <v>81</v>
      </c>
      <c r="G56" s="18" t="s">
        <v>81</v>
      </c>
      <c r="H56" s="18" t="s">
        <v>81</v>
      </c>
      <c r="I56" s="18" t="s">
        <v>81</v>
      </c>
      <c r="J56" s="18" t="s">
        <v>81</v>
      </c>
      <c r="K56" s="18" t="s">
        <v>81</v>
      </c>
      <c r="L56" s="18" t="s">
        <v>81</v>
      </c>
      <c r="M56" s="18" t="s">
        <v>81</v>
      </c>
      <c r="N56" s="18" t="s">
        <v>81</v>
      </c>
      <c r="O56" s="18">
        <v>0</v>
      </c>
      <c r="P56" s="18">
        <v>0</v>
      </c>
    </row>
    <row r="57" ht="50" customHeight="1">
      <c r="A57" s="11" t="s">
        <v>180</v>
      </c>
      <c r="B57" s="10" t="s">
        <v>191</v>
      </c>
      <c r="C57" s="10" t="s">
        <v>187</v>
      </c>
      <c r="D57" s="18" t="s">
        <v>81</v>
      </c>
      <c r="E57" s="18" t="s">
        <v>81</v>
      </c>
      <c r="F57" s="18" t="s">
        <v>81</v>
      </c>
      <c r="G57" s="18" t="s">
        <v>81</v>
      </c>
      <c r="H57" s="18" t="s">
        <v>81</v>
      </c>
      <c r="I57" s="18" t="s">
        <v>81</v>
      </c>
      <c r="J57" s="18" t="s">
        <v>81</v>
      </c>
      <c r="K57" s="18" t="s">
        <v>81</v>
      </c>
      <c r="L57" s="18" t="s">
        <v>81</v>
      </c>
      <c r="M57" s="18" t="s">
        <v>81</v>
      </c>
      <c r="N57" s="18" t="s">
        <v>81</v>
      </c>
      <c r="O57" s="18">
        <v>0</v>
      </c>
      <c r="P57" s="18">
        <v>0</v>
      </c>
    </row>
    <row r="58" ht="75" customHeight="1">
      <c r="A58" s="11" t="s">
        <v>192</v>
      </c>
      <c r="B58" s="10" t="s">
        <v>193</v>
      </c>
      <c r="C58" s="10" t="s">
        <v>194</v>
      </c>
      <c r="D58" s="18">
        <v>25849345.03</v>
      </c>
      <c r="E58" s="18">
        <v>23022834.03</v>
      </c>
      <c r="F58" s="18" t="s">
        <v>81</v>
      </c>
      <c r="G58" s="18">
        <v>906000</v>
      </c>
      <c r="H58" s="18" t="s">
        <v>81</v>
      </c>
      <c r="I58" s="18" t="s">
        <v>81</v>
      </c>
      <c r="J58" s="18" t="s">
        <v>81</v>
      </c>
      <c r="K58" s="18" t="s">
        <v>81</v>
      </c>
      <c r="L58" s="18">
        <v>1920511</v>
      </c>
      <c r="M58" s="18" t="s">
        <v>81</v>
      </c>
      <c r="N58" s="18" t="s">
        <v>81</v>
      </c>
      <c r="O58" s="18">
        <v>23771498</v>
      </c>
      <c r="P58" s="18">
        <v>23771498</v>
      </c>
    </row>
    <row r="59" ht="38" customHeight="1">
      <c r="A59" s="11" t="s">
        <v>195</v>
      </c>
      <c r="B59" s="10" t="s">
        <v>196</v>
      </c>
      <c r="C59" s="10" t="s">
        <v>194</v>
      </c>
      <c r="D59" s="18">
        <v>25849345.03</v>
      </c>
      <c r="E59" s="18">
        <v>23022834.03</v>
      </c>
      <c r="F59" s="18" t="s">
        <v>81</v>
      </c>
      <c r="G59" s="18">
        <v>906000</v>
      </c>
      <c r="H59" s="18" t="s">
        <v>81</v>
      </c>
      <c r="I59" s="18" t="s">
        <v>81</v>
      </c>
      <c r="J59" s="18" t="s">
        <v>81</v>
      </c>
      <c r="K59" s="18" t="s">
        <v>81</v>
      </c>
      <c r="L59" s="18">
        <v>1920511</v>
      </c>
      <c r="M59" s="18" t="s">
        <v>81</v>
      </c>
      <c r="N59" s="18" t="s">
        <v>81</v>
      </c>
      <c r="O59" s="18">
        <v>23771498</v>
      </c>
      <c r="P59" s="18">
        <v>23771498</v>
      </c>
    </row>
    <row r="60" ht="25" customHeight="1">
      <c r="A60" s="11" t="s">
        <v>198</v>
      </c>
      <c r="B60" s="10" t="s">
        <v>199</v>
      </c>
      <c r="C60" s="10" t="s">
        <v>194</v>
      </c>
      <c r="D60" s="18" t="s">
        <v>81</v>
      </c>
      <c r="E60" s="18" t="s">
        <v>81</v>
      </c>
      <c r="F60" s="18" t="s">
        <v>81</v>
      </c>
      <c r="G60" s="18" t="s">
        <v>81</v>
      </c>
      <c r="H60" s="18" t="s">
        <v>81</v>
      </c>
      <c r="I60" s="18" t="s">
        <v>81</v>
      </c>
      <c r="J60" s="18" t="s">
        <v>81</v>
      </c>
      <c r="K60" s="18" t="s">
        <v>81</v>
      </c>
      <c r="L60" s="18" t="s">
        <v>81</v>
      </c>
      <c r="M60" s="18" t="s">
        <v>81</v>
      </c>
      <c r="N60" s="18" t="s">
        <v>81</v>
      </c>
      <c r="O60" s="18">
        <v>0</v>
      </c>
      <c r="P60" s="18">
        <v>0</v>
      </c>
    </row>
    <row r="61" ht="25" customHeight="1">
      <c r="A61" s="11" t="s">
        <v>200</v>
      </c>
      <c r="B61" s="10" t="s">
        <v>201</v>
      </c>
      <c r="C61" s="10" t="s">
        <v>202</v>
      </c>
      <c r="D61" s="18">
        <v>68000</v>
      </c>
      <c r="E61" s="18" t="s">
        <v>81</v>
      </c>
      <c r="F61" s="18" t="s">
        <v>81</v>
      </c>
      <c r="G61" s="18" t="s">
        <v>81</v>
      </c>
      <c r="H61" s="18" t="s">
        <v>81</v>
      </c>
      <c r="I61" s="18" t="s">
        <v>81</v>
      </c>
      <c r="J61" s="18" t="s">
        <v>81</v>
      </c>
      <c r="K61" s="18" t="s">
        <v>81</v>
      </c>
      <c r="L61" s="18">
        <v>68000</v>
      </c>
      <c r="M61" s="18" t="s">
        <v>81</v>
      </c>
      <c r="N61" s="18" t="s">
        <v>81</v>
      </c>
      <c r="O61" s="18">
        <v>0</v>
      </c>
      <c r="P61" s="18">
        <v>0</v>
      </c>
    </row>
    <row r="62" ht="63" customHeight="1">
      <c r="A62" s="11" t="s">
        <v>203</v>
      </c>
      <c r="B62" s="10" t="s">
        <v>204</v>
      </c>
      <c r="C62" s="10" t="s">
        <v>205</v>
      </c>
      <c r="D62" s="18" t="s">
        <v>81</v>
      </c>
      <c r="E62" s="18" t="s">
        <v>81</v>
      </c>
      <c r="F62" s="18" t="s">
        <v>81</v>
      </c>
      <c r="G62" s="18" t="s">
        <v>81</v>
      </c>
      <c r="H62" s="18" t="s">
        <v>81</v>
      </c>
      <c r="I62" s="18" t="s">
        <v>81</v>
      </c>
      <c r="J62" s="18" t="s">
        <v>81</v>
      </c>
      <c r="K62" s="18" t="s">
        <v>81</v>
      </c>
      <c r="L62" s="18" t="s">
        <v>81</v>
      </c>
      <c r="M62" s="18" t="s">
        <v>81</v>
      </c>
      <c r="N62" s="18" t="s">
        <v>81</v>
      </c>
      <c r="O62" s="18">
        <v>0</v>
      </c>
      <c r="P62" s="18">
        <v>0</v>
      </c>
    </row>
    <row r="63" ht="63" customHeight="1">
      <c r="A63" s="11" t="s">
        <v>207</v>
      </c>
      <c r="B63" s="10" t="s">
        <v>208</v>
      </c>
      <c r="C63" s="10" t="s">
        <v>209</v>
      </c>
      <c r="D63" s="18" t="s">
        <v>81</v>
      </c>
      <c r="E63" s="18" t="s">
        <v>81</v>
      </c>
      <c r="F63" s="18" t="s">
        <v>81</v>
      </c>
      <c r="G63" s="18" t="s">
        <v>81</v>
      </c>
      <c r="H63" s="18" t="s">
        <v>81</v>
      </c>
      <c r="I63" s="18" t="s">
        <v>81</v>
      </c>
      <c r="J63" s="18" t="s">
        <v>81</v>
      </c>
      <c r="K63" s="18" t="s">
        <v>81</v>
      </c>
      <c r="L63" s="18" t="s">
        <v>81</v>
      </c>
      <c r="M63" s="18" t="s">
        <v>81</v>
      </c>
      <c r="N63" s="18" t="s">
        <v>81</v>
      </c>
      <c r="O63" s="18">
        <v>0</v>
      </c>
      <c r="P63" s="18">
        <v>0</v>
      </c>
    </row>
    <row r="64" ht="50" customHeight="1">
      <c r="A64" s="11" t="s">
        <v>210</v>
      </c>
      <c r="B64" s="10" t="s">
        <v>211</v>
      </c>
      <c r="C64" s="10" t="s">
        <v>212</v>
      </c>
      <c r="D64" s="18">
        <v>68000</v>
      </c>
      <c r="E64" s="18" t="s">
        <v>81</v>
      </c>
      <c r="F64" s="18" t="s">
        <v>81</v>
      </c>
      <c r="G64" s="18" t="s">
        <v>81</v>
      </c>
      <c r="H64" s="18" t="s">
        <v>81</v>
      </c>
      <c r="I64" s="18" t="s">
        <v>81</v>
      </c>
      <c r="J64" s="18" t="s">
        <v>81</v>
      </c>
      <c r="K64" s="18" t="s">
        <v>81</v>
      </c>
      <c r="L64" s="18">
        <v>68000</v>
      </c>
      <c r="M64" s="18" t="s">
        <v>81</v>
      </c>
      <c r="N64" s="18" t="s">
        <v>81</v>
      </c>
      <c r="O64" s="18">
        <v>0</v>
      </c>
      <c r="P64" s="18">
        <v>0</v>
      </c>
    </row>
    <row r="65" ht="25" customHeight="1">
      <c r="A65" s="11" t="s">
        <v>213</v>
      </c>
      <c r="B65" s="10" t="s">
        <v>214</v>
      </c>
      <c r="C65" s="10" t="s">
        <v>212</v>
      </c>
      <c r="D65" s="18" t="s">
        <v>81</v>
      </c>
      <c r="E65" s="18" t="s">
        <v>81</v>
      </c>
      <c r="F65" s="18" t="s">
        <v>81</v>
      </c>
      <c r="G65" s="18" t="s">
        <v>81</v>
      </c>
      <c r="H65" s="18" t="s">
        <v>81</v>
      </c>
      <c r="I65" s="18" t="s">
        <v>81</v>
      </c>
      <c r="J65" s="18" t="s">
        <v>81</v>
      </c>
      <c r="K65" s="18" t="s">
        <v>81</v>
      </c>
      <c r="L65" s="18" t="s">
        <v>81</v>
      </c>
      <c r="M65" s="18" t="s">
        <v>81</v>
      </c>
      <c r="N65" s="18" t="s">
        <v>81</v>
      </c>
      <c r="O65" s="18">
        <v>0</v>
      </c>
      <c r="P65" s="18">
        <v>0</v>
      </c>
    </row>
    <row r="66" ht="63" customHeight="1">
      <c r="A66" s="11" t="s">
        <v>216</v>
      </c>
      <c r="B66" s="10" t="s">
        <v>217</v>
      </c>
      <c r="C66" s="10" t="s">
        <v>212</v>
      </c>
      <c r="D66" s="18">
        <v>68000</v>
      </c>
      <c r="E66" s="18" t="s">
        <v>81</v>
      </c>
      <c r="F66" s="18" t="s">
        <v>81</v>
      </c>
      <c r="G66" s="18" t="s">
        <v>81</v>
      </c>
      <c r="H66" s="18" t="s">
        <v>81</v>
      </c>
      <c r="I66" s="18" t="s">
        <v>81</v>
      </c>
      <c r="J66" s="18" t="s">
        <v>81</v>
      </c>
      <c r="K66" s="18" t="s">
        <v>81</v>
      </c>
      <c r="L66" s="18">
        <v>68000</v>
      </c>
      <c r="M66" s="18" t="s">
        <v>81</v>
      </c>
      <c r="N66" s="18" t="s">
        <v>81</v>
      </c>
      <c r="O66" s="18">
        <v>0</v>
      </c>
      <c r="P66" s="18">
        <v>0</v>
      </c>
    </row>
    <row r="67" ht="100" customHeight="1">
      <c r="A67" s="11" t="s">
        <v>219</v>
      </c>
      <c r="B67" s="10" t="s">
        <v>220</v>
      </c>
      <c r="C67" s="10" t="s">
        <v>221</v>
      </c>
      <c r="D67" s="18" t="s">
        <v>81</v>
      </c>
      <c r="E67" s="18" t="s">
        <v>81</v>
      </c>
      <c r="F67" s="18" t="s">
        <v>81</v>
      </c>
      <c r="G67" s="18" t="s">
        <v>81</v>
      </c>
      <c r="H67" s="18" t="s">
        <v>81</v>
      </c>
      <c r="I67" s="18" t="s">
        <v>81</v>
      </c>
      <c r="J67" s="18" t="s">
        <v>81</v>
      </c>
      <c r="K67" s="18" t="s">
        <v>81</v>
      </c>
      <c r="L67" s="18" t="s">
        <v>81</v>
      </c>
      <c r="M67" s="18" t="s">
        <v>81</v>
      </c>
      <c r="N67" s="18" t="s">
        <v>81</v>
      </c>
      <c r="O67" s="18">
        <v>0</v>
      </c>
      <c r="P67" s="18">
        <v>0</v>
      </c>
    </row>
    <row r="68" ht="25" customHeight="1">
      <c r="A68" s="11" t="s">
        <v>222</v>
      </c>
      <c r="B68" s="10" t="s">
        <v>223</v>
      </c>
      <c r="C68" s="10" t="s">
        <v>224</v>
      </c>
      <c r="D68" s="18" t="s">
        <v>81</v>
      </c>
      <c r="E68" s="18" t="s">
        <v>81</v>
      </c>
      <c r="F68" s="18" t="s">
        <v>81</v>
      </c>
      <c r="G68" s="18" t="s">
        <v>81</v>
      </c>
      <c r="H68" s="18" t="s">
        <v>81</v>
      </c>
      <c r="I68" s="18" t="s">
        <v>81</v>
      </c>
      <c r="J68" s="18" t="s">
        <v>81</v>
      </c>
      <c r="K68" s="18" t="s">
        <v>81</v>
      </c>
      <c r="L68" s="18" t="s">
        <v>81</v>
      </c>
      <c r="M68" s="18" t="s">
        <v>81</v>
      </c>
      <c r="N68" s="18" t="s">
        <v>81</v>
      </c>
      <c r="O68" s="18">
        <v>0</v>
      </c>
      <c r="P68" s="18">
        <v>0</v>
      </c>
    </row>
    <row r="69" ht="25" customHeight="1">
      <c r="A69" s="11" t="s">
        <v>225</v>
      </c>
      <c r="B69" s="10" t="s">
        <v>226</v>
      </c>
      <c r="C69" s="10" t="s">
        <v>227</v>
      </c>
      <c r="D69" s="18">
        <v>2451892</v>
      </c>
      <c r="E69" s="18">
        <v>2401392</v>
      </c>
      <c r="F69" s="18" t="s">
        <v>81</v>
      </c>
      <c r="G69" s="18" t="s">
        <v>81</v>
      </c>
      <c r="H69" s="18" t="s">
        <v>81</v>
      </c>
      <c r="I69" s="18" t="s">
        <v>81</v>
      </c>
      <c r="J69" s="18" t="s">
        <v>81</v>
      </c>
      <c r="K69" s="18" t="s">
        <v>81</v>
      </c>
      <c r="L69" s="18">
        <v>50500</v>
      </c>
      <c r="M69" s="18" t="s">
        <v>81</v>
      </c>
      <c r="N69" s="18" t="s">
        <v>81</v>
      </c>
      <c r="O69" s="18">
        <v>2451392</v>
      </c>
      <c r="P69" s="18">
        <v>2451392</v>
      </c>
    </row>
    <row r="70" ht="38" customHeight="1">
      <c r="A70" s="11" t="s">
        <v>228</v>
      </c>
      <c r="B70" s="10" t="s">
        <v>229</v>
      </c>
      <c r="C70" s="10" t="s">
        <v>230</v>
      </c>
      <c r="D70" s="18">
        <v>2051392</v>
      </c>
      <c r="E70" s="18">
        <v>2051392</v>
      </c>
      <c r="F70" s="18" t="s">
        <v>81</v>
      </c>
      <c r="G70" s="18" t="s">
        <v>81</v>
      </c>
      <c r="H70" s="18" t="s">
        <v>81</v>
      </c>
      <c r="I70" s="18" t="s">
        <v>81</v>
      </c>
      <c r="J70" s="18" t="s">
        <v>81</v>
      </c>
      <c r="K70" s="18" t="s">
        <v>81</v>
      </c>
      <c r="L70" s="18" t="s">
        <v>81</v>
      </c>
      <c r="M70" s="18" t="s">
        <v>81</v>
      </c>
      <c r="N70" s="18" t="s">
        <v>81</v>
      </c>
      <c r="O70" s="18">
        <v>2051392</v>
      </c>
      <c r="P70" s="18">
        <v>2051392</v>
      </c>
    </row>
    <row r="71" ht="75" customHeight="1">
      <c r="A71" s="11" t="s">
        <v>232</v>
      </c>
      <c r="B71" s="10" t="s">
        <v>233</v>
      </c>
      <c r="C71" s="10" t="s">
        <v>234</v>
      </c>
      <c r="D71" s="18">
        <v>400000</v>
      </c>
      <c r="E71" s="18">
        <v>350000</v>
      </c>
      <c r="F71" s="18" t="s">
        <v>81</v>
      </c>
      <c r="G71" s="18" t="s">
        <v>81</v>
      </c>
      <c r="H71" s="18" t="s">
        <v>81</v>
      </c>
      <c r="I71" s="18" t="s">
        <v>81</v>
      </c>
      <c r="J71" s="18" t="s">
        <v>81</v>
      </c>
      <c r="K71" s="18" t="s">
        <v>81</v>
      </c>
      <c r="L71" s="18">
        <v>50000</v>
      </c>
      <c r="M71" s="18" t="s">
        <v>81</v>
      </c>
      <c r="N71" s="18" t="s">
        <v>81</v>
      </c>
      <c r="O71" s="18">
        <v>400000</v>
      </c>
      <c r="P71" s="18">
        <v>400000</v>
      </c>
    </row>
    <row r="72" ht="50" customHeight="1">
      <c r="A72" s="11" t="s">
        <v>235</v>
      </c>
      <c r="B72" s="10" t="s">
        <v>236</v>
      </c>
      <c r="C72" s="10" t="s">
        <v>237</v>
      </c>
      <c r="D72" s="18">
        <v>500</v>
      </c>
      <c r="E72" s="18" t="s">
        <v>81</v>
      </c>
      <c r="F72" s="18" t="s">
        <v>81</v>
      </c>
      <c r="G72" s="18" t="s">
        <v>81</v>
      </c>
      <c r="H72" s="18" t="s">
        <v>81</v>
      </c>
      <c r="I72" s="18" t="s">
        <v>81</v>
      </c>
      <c r="J72" s="18" t="s">
        <v>81</v>
      </c>
      <c r="K72" s="18" t="s">
        <v>81</v>
      </c>
      <c r="L72" s="18">
        <v>500</v>
      </c>
      <c r="M72" s="18" t="s">
        <v>81</v>
      </c>
      <c r="N72" s="18" t="s">
        <v>81</v>
      </c>
      <c r="O72" s="18">
        <v>0</v>
      </c>
      <c r="P72" s="18">
        <v>0</v>
      </c>
    </row>
    <row r="73" ht="25" customHeight="1">
      <c r="A73" s="11" t="s">
        <v>238</v>
      </c>
      <c r="B73" s="10" t="s">
        <v>239</v>
      </c>
      <c r="C73" s="10" t="s">
        <v>237</v>
      </c>
      <c r="D73" s="18">
        <v>500</v>
      </c>
      <c r="E73" s="18" t="s">
        <v>81</v>
      </c>
      <c r="F73" s="18" t="s">
        <v>81</v>
      </c>
      <c r="G73" s="18" t="s">
        <v>81</v>
      </c>
      <c r="H73" s="18" t="s">
        <v>81</v>
      </c>
      <c r="I73" s="18" t="s">
        <v>81</v>
      </c>
      <c r="J73" s="18" t="s">
        <v>81</v>
      </c>
      <c r="K73" s="18" t="s">
        <v>81</v>
      </c>
      <c r="L73" s="18">
        <v>500</v>
      </c>
      <c r="M73" s="18" t="s">
        <v>81</v>
      </c>
      <c r="N73" s="18" t="s">
        <v>81</v>
      </c>
      <c r="O73" s="18">
        <v>0</v>
      </c>
      <c r="P73" s="18">
        <v>0</v>
      </c>
    </row>
    <row r="74" ht="25" customHeight="1">
      <c r="A74" s="11" t="s">
        <v>241</v>
      </c>
      <c r="B74" s="10" t="s">
        <v>242</v>
      </c>
      <c r="C74" s="10" t="s">
        <v>237</v>
      </c>
      <c r="D74" s="18" t="s">
        <v>81</v>
      </c>
      <c r="E74" s="18" t="s">
        <v>81</v>
      </c>
      <c r="F74" s="18" t="s">
        <v>81</v>
      </c>
      <c r="G74" s="18" t="s">
        <v>81</v>
      </c>
      <c r="H74" s="18" t="s">
        <v>81</v>
      </c>
      <c r="I74" s="18" t="s">
        <v>81</v>
      </c>
      <c r="J74" s="18" t="s">
        <v>81</v>
      </c>
      <c r="K74" s="18" t="s">
        <v>81</v>
      </c>
      <c r="L74" s="18" t="s">
        <v>81</v>
      </c>
      <c r="M74" s="18" t="s">
        <v>81</v>
      </c>
      <c r="N74" s="18" t="s">
        <v>81</v>
      </c>
      <c r="O74" s="18">
        <v>0</v>
      </c>
      <c r="P74" s="18">
        <v>0</v>
      </c>
    </row>
    <row r="75" ht="25" customHeight="1">
      <c r="A75" s="11" t="s">
        <v>243</v>
      </c>
      <c r="B75" s="10" t="s">
        <v>244</v>
      </c>
      <c r="C75" s="10" t="s">
        <v>237</v>
      </c>
      <c r="D75" s="18" t="s">
        <v>81</v>
      </c>
      <c r="E75" s="18" t="s">
        <v>81</v>
      </c>
      <c r="F75" s="18" t="s">
        <v>81</v>
      </c>
      <c r="G75" s="18" t="s">
        <v>81</v>
      </c>
      <c r="H75" s="18" t="s">
        <v>81</v>
      </c>
      <c r="I75" s="18" t="s">
        <v>81</v>
      </c>
      <c r="J75" s="18" t="s">
        <v>81</v>
      </c>
      <c r="K75" s="18" t="s">
        <v>81</v>
      </c>
      <c r="L75" s="18" t="s">
        <v>81</v>
      </c>
      <c r="M75" s="18" t="s">
        <v>81</v>
      </c>
      <c r="N75" s="18" t="s">
        <v>81</v>
      </c>
      <c r="O75" s="18">
        <v>0</v>
      </c>
      <c r="P75" s="18">
        <v>0</v>
      </c>
    </row>
    <row r="76" ht="25" customHeight="1">
      <c r="A76" s="11" t="s">
        <v>246</v>
      </c>
      <c r="B76" s="10" t="s">
        <v>247</v>
      </c>
      <c r="C76" s="10" t="s">
        <v>80</v>
      </c>
      <c r="D76" s="18" t="s">
        <v>81</v>
      </c>
      <c r="E76" s="18" t="s">
        <v>81</v>
      </c>
      <c r="F76" s="18" t="s">
        <v>81</v>
      </c>
      <c r="G76" s="18" t="s">
        <v>81</v>
      </c>
      <c r="H76" s="18" t="s">
        <v>81</v>
      </c>
      <c r="I76" s="18" t="s">
        <v>81</v>
      </c>
      <c r="J76" s="18" t="s">
        <v>81</v>
      </c>
      <c r="K76" s="18" t="s">
        <v>81</v>
      </c>
      <c r="L76" s="18" t="s">
        <v>81</v>
      </c>
      <c r="M76" s="18" t="s">
        <v>81</v>
      </c>
      <c r="N76" s="18" t="s">
        <v>81</v>
      </c>
      <c r="O76" s="18">
        <v>0</v>
      </c>
      <c r="P76" s="18">
        <v>0</v>
      </c>
    </row>
    <row r="77" ht="38" customHeight="1">
      <c r="A77" s="11" t="s">
        <v>248</v>
      </c>
      <c r="B77" s="10" t="s">
        <v>249</v>
      </c>
      <c r="C77" s="10" t="s">
        <v>250</v>
      </c>
      <c r="D77" s="18" t="s">
        <v>81</v>
      </c>
      <c r="E77" s="18" t="s">
        <v>81</v>
      </c>
      <c r="F77" s="18" t="s">
        <v>81</v>
      </c>
      <c r="G77" s="18" t="s">
        <v>81</v>
      </c>
      <c r="H77" s="18" t="s">
        <v>81</v>
      </c>
      <c r="I77" s="18" t="s">
        <v>81</v>
      </c>
      <c r="J77" s="18" t="s">
        <v>81</v>
      </c>
      <c r="K77" s="18" t="s">
        <v>81</v>
      </c>
      <c r="L77" s="18" t="s">
        <v>81</v>
      </c>
      <c r="M77" s="18" t="s">
        <v>81</v>
      </c>
      <c r="N77" s="18" t="s">
        <v>81</v>
      </c>
      <c r="O77" s="18">
        <v>0</v>
      </c>
      <c r="P77" s="18">
        <v>0</v>
      </c>
    </row>
    <row r="78" ht="25" customHeight="1">
      <c r="A78" s="11" t="s">
        <v>252</v>
      </c>
      <c r="B78" s="10" t="s">
        <v>253</v>
      </c>
      <c r="C78" s="10" t="s">
        <v>254</v>
      </c>
      <c r="D78" s="18" t="s">
        <v>81</v>
      </c>
      <c r="E78" s="18" t="s">
        <v>81</v>
      </c>
      <c r="F78" s="18" t="s">
        <v>81</v>
      </c>
      <c r="G78" s="18" t="s">
        <v>81</v>
      </c>
      <c r="H78" s="18" t="s">
        <v>81</v>
      </c>
      <c r="I78" s="18" t="s">
        <v>81</v>
      </c>
      <c r="J78" s="18" t="s">
        <v>81</v>
      </c>
      <c r="K78" s="18" t="s">
        <v>81</v>
      </c>
      <c r="L78" s="18" t="s">
        <v>81</v>
      </c>
      <c r="M78" s="18" t="s">
        <v>81</v>
      </c>
      <c r="N78" s="18" t="s">
        <v>81</v>
      </c>
      <c r="O78" s="18">
        <v>0</v>
      </c>
      <c r="P78" s="18">
        <v>0</v>
      </c>
    </row>
    <row r="79" ht="50" customHeight="1">
      <c r="A79" s="11" t="s">
        <v>255</v>
      </c>
      <c r="B79" s="10" t="s">
        <v>256</v>
      </c>
      <c r="C79" s="10" t="s">
        <v>257</v>
      </c>
      <c r="D79" s="18" t="s">
        <v>81</v>
      </c>
      <c r="E79" s="18" t="s">
        <v>81</v>
      </c>
      <c r="F79" s="18" t="s">
        <v>81</v>
      </c>
      <c r="G79" s="18" t="s">
        <v>81</v>
      </c>
      <c r="H79" s="18" t="s">
        <v>81</v>
      </c>
      <c r="I79" s="18" t="s">
        <v>81</v>
      </c>
      <c r="J79" s="18" t="s">
        <v>81</v>
      </c>
      <c r="K79" s="18" t="s">
        <v>81</v>
      </c>
      <c r="L79" s="18" t="s">
        <v>81</v>
      </c>
      <c r="M79" s="18" t="s">
        <v>81</v>
      </c>
      <c r="N79" s="18" t="s">
        <v>81</v>
      </c>
      <c r="O79" s="18">
        <v>0</v>
      </c>
      <c r="P79" s="18">
        <v>0</v>
      </c>
    </row>
    <row r="80" ht="50" customHeight="1">
      <c r="A80" s="11" t="s">
        <v>259</v>
      </c>
      <c r="B80" s="10" t="s">
        <v>260</v>
      </c>
      <c r="C80" s="10" t="s">
        <v>261</v>
      </c>
      <c r="D80" s="18" t="s">
        <v>81</v>
      </c>
      <c r="E80" s="18" t="s">
        <v>81</v>
      </c>
      <c r="F80" s="18" t="s">
        <v>81</v>
      </c>
      <c r="G80" s="18" t="s">
        <v>81</v>
      </c>
      <c r="H80" s="18" t="s">
        <v>81</v>
      </c>
      <c r="I80" s="18" t="s">
        <v>81</v>
      </c>
      <c r="J80" s="18" t="s">
        <v>81</v>
      </c>
      <c r="K80" s="18" t="s">
        <v>81</v>
      </c>
      <c r="L80" s="18" t="s">
        <v>81</v>
      </c>
      <c r="M80" s="18" t="s">
        <v>81</v>
      </c>
      <c r="N80" s="18" t="s">
        <v>81</v>
      </c>
      <c r="O80" s="18">
        <v>0</v>
      </c>
      <c r="P80" s="18">
        <v>0</v>
      </c>
    </row>
    <row r="81" ht="25" customHeight="1">
      <c r="A81" s="11" t="s">
        <v>262</v>
      </c>
      <c r="B81" s="10" t="s">
        <v>263</v>
      </c>
      <c r="C81" s="10" t="s">
        <v>264</v>
      </c>
      <c r="D81" s="18" t="s">
        <v>81</v>
      </c>
      <c r="E81" s="18" t="s">
        <v>81</v>
      </c>
      <c r="F81" s="18" t="s">
        <v>81</v>
      </c>
      <c r="G81" s="18" t="s">
        <v>81</v>
      </c>
      <c r="H81" s="18" t="s">
        <v>81</v>
      </c>
      <c r="I81" s="18" t="s">
        <v>81</v>
      </c>
      <c r="J81" s="18" t="s">
        <v>81</v>
      </c>
      <c r="K81" s="18" t="s">
        <v>81</v>
      </c>
      <c r="L81" s="18" t="s">
        <v>81</v>
      </c>
      <c r="M81" s="18" t="s">
        <v>81</v>
      </c>
      <c r="N81" s="18" t="s">
        <v>81</v>
      </c>
      <c r="O81" s="18">
        <v>0</v>
      </c>
      <c r="P81" s="18">
        <v>0</v>
      </c>
    </row>
    <row r="82" ht="63" customHeight="1">
      <c r="A82" s="11" t="s">
        <v>266</v>
      </c>
      <c r="B82" s="10" t="s">
        <v>267</v>
      </c>
      <c r="C82" s="10" t="s">
        <v>264</v>
      </c>
      <c r="D82" s="18" t="s">
        <v>81</v>
      </c>
      <c r="E82" s="18" t="s">
        <v>81</v>
      </c>
      <c r="F82" s="18" t="s">
        <v>81</v>
      </c>
      <c r="G82" s="18" t="s">
        <v>81</v>
      </c>
      <c r="H82" s="18" t="s">
        <v>81</v>
      </c>
      <c r="I82" s="18" t="s">
        <v>81</v>
      </c>
      <c r="J82" s="18" t="s">
        <v>81</v>
      </c>
      <c r="K82" s="18" t="s">
        <v>81</v>
      </c>
      <c r="L82" s="18" t="s">
        <v>81</v>
      </c>
      <c r="M82" s="18" t="s">
        <v>81</v>
      </c>
      <c r="N82" s="18" t="s">
        <v>81</v>
      </c>
      <c r="O82" s="18">
        <v>0</v>
      </c>
      <c r="P82" s="18">
        <v>0</v>
      </c>
    </row>
    <row r="83" ht="50" customHeight="1">
      <c r="A83" s="11" t="s">
        <v>268</v>
      </c>
      <c r="B83" s="10" t="s">
        <v>269</v>
      </c>
      <c r="C83" s="10" t="s">
        <v>264</v>
      </c>
      <c r="D83" s="18" t="s">
        <v>81</v>
      </c>
      <c r="E83" s="18" t="s">
        <v>81</v>
      </c>
      <c r="F83" s="18" t="s">
        <v>81</v>
      </c>
      <c r="G83" s="18" t="s">
        <v>81</v>
      </c>
      <c r="H83" s="18" t="s">
        <v>81</v>
      </c>
      <c r="I83" s="18" t="s">
        <v>81</v>
      </c>
      <c r="J83" s="18" t="s">
        <v>81</v>
      </c>
      <c r="K83" s="18" t="s">
        <v>81</v>
      </c>
      <c r="L83" s="18" t="s">
        <v>81</v>
      </c>
      <c r="M83" s="18" t="s">
        <v>81</v>
      </c>
      <c r="N83" s="18" t="s">
        <v>81</v>
      </c>
      <c r="O83" s="18">
        <v>0</v>
      </c>
      <c r="P83" s="18">
        <v>0</v>
      </c>
    </row>
    <row r="84" ht="75" customHeight="1">
      <c r="A84" s="11" t="s">
        <v>270</v>
      </c>
      <c r="B84" s="10" t="s">
        <v>271</v>
      </c>
      <c r="C84" s="10" t="s">
        <v>272</v>
      </c>
      <c r="D84" s="18" t="s">
        <v>81</v>
      </c>
      <c r="E84" s="18" t="s">
        <v>81</v>
      </c>
      <c r="F84" s="18" t="s">
        <v>81</v>
      </c>
      <c r="G84" s="18" t="s">
        <v>81</v>
      </c>
      <c r="H84" s="18" t="s">
        <v>81</v>
      </c>
      <c r="I84" s="18" t="s">
        <v>81</v>
      </c>
      <c r="J84" s="18" t="s">
        <v>81</v>
      </c>
      <c r="K84" s="18" t="s">
        <v>81</v>
      </c>
      <c r="L84" s="18" t="s">
        <v>81</v>
      </c>
      <c r="M84" s="18" t="s">
        <v>81</v>
      </c>
      <c r="N84" s="18" t="s">
        <v>81</v>
      </c>
      <c r="O84" s="18">
        <v>0</v>
      </c>
      <c r="P84" s="18">
        <v>0</v>
      </c>
    </row>
    <row r="85" ht="63" customHeight="1">
      <c r="A85" s="11" t="s">
        <v>266</v>
      </c>
      <c r="B85" s="10" t="s">
        <v>273</v>
      </c>
      <c r="C85" s="10" t="s">
        <v>272</v>
      </c>
      <c r="D85" s="18" t="s">
        <v>81</v>
      </c>
      <c r="E85" s="18" t="s">
        <v>81</v>
      </c>
      <c r="F85" s="18" t="s">
        <v>81</v>
      </c>
      <c r="G85" s="18" t="s">
        <v>81</v>
      </c>
      <c r="H85" s="18" t="s">
        <v>81</v>
      </c>
      <c r="I85" s="18" t="s">
        <v>81</v>
      </c>
      <c r="J85" s="18" t="s">
        <v>81</v>
      </c>
      <c r="K85" s="18" t="s">
        <v>81</v>
      </c>
      <c r="L85" s="18" t="s">
        <v>81</v>
      </c>
      <c r="M85" s="18" t="s">
        <v>81</v>
      </c>
      <c r="N85" s="18" t="s">
        <v>81</v>
      </c>
      <c r="O85" s="18">
        <v>0</v>
      </c>
      <c r="P85" s="18">
        <v>0</v>
      </c>
    </row>
    <row r="86" ht="50" customHeight="1">
      <c r="A86" s="11" t="s">
        <v>268</v>
      </c>
      <c r="B86" s="10" t="s">
        <v>274</v>
      </c>
      <c r="C86" s="10" t="s">
        <v>272</v>
      </c>
      <c r="D86" s="18" t="s">
        <v>81</v>
      </c>
      <c r="E86" s="18" t="s">
        <v>81</v>
      </c>
      <c r="F86" s="18" t="s">
        <v>81</v>
      </c>
      <c r="G86" s="18" t="s">
        <v>81</v>
      </c>
      <c r="H86" s="18" t="s">
        <v>81</v>
      </c>
      <c r="I86" s="18" t="s">
        <v>81</v>
      </c>
      <c r="J86" s="18" t="s">
        <v>81</v>
      </c>
      <c r="K86" s="18" t="s">
        <v>81</v>
      </c>
      <c r="L86" s="18" t="s">
        <v>81</v>
      </c>
      <c r="M86" s="18" t="s">
        <v>81</v>
      </c>
      <c r="N86" s="18" t="s">
        <v>81</v>
      </c>
      <c r="O86" s="18">
        <v>0</v>
      </c>
      <c r="P86" s="18">
        <v>0</v>
      </c>
    </row>
    <row r="87" ht="50" customHeight="1">
      <c r="A87" s="11" t="s">
        <v>275</v>
      </c>
      <c r="B87" s="10" t="s">
        <v>276</v>
      </c>
      <c r="C87" s="10" t="s">
        <v>80</v>
      </c>
      <c r="D87" s="18" t="s">
        <v>81</v>
      </c>
      <c r="E87" s="18" t="s">
        <v>81</v>
      </c>
      <c r="F87" s="18" t="s">
        <v>81</v>
      </c>
      <c r="G87" s="18" t="s">
        <v>81</v>
      </c>
      <c r="H87" s="18" t="s">
        <v>81</v>
      </c>
      <c r="I87" s="18" t="s">
        <v>81</v>
      </c>
      <c r="J87" s="18" t="s">
        <v>81</v>
      </c>
      <c r="K87" s="18" t="s">
        <v>81</v>
      </c>
      <c r="L87" s="18" t="s">
        <v>81</v>
      </c>
      <c r="M87" s="18" t="s">
        <v>81</v>
      </c>
      <c r="N87" s="18" t="s">
        <v>81</v>
      </c>
      <c r="O87" s="18">
        <v>0</v>
      </c>
      <c r="P87" s="18">
        <v>0</v>
      </c>
    </row>
    <row r="88" ht="75" customHeight="1">
      <c r="A88" s="11" t="s">
        <v>277</v>
      </c>
      <c r="B88" s="10" t="s">
        <v>278</v>
      </c>
      <c r="C88" s="10" t="s">
        <v>279</v>
      </c>
      <c r="D88" s="18" t="s">
        <v>81</v>
      </c>
      <c r="E88" s="18" t="s">
        <v>81</v>
      </c>
      <c r="F88" s="18" t="s">
        <v>81</v>
      </c>
      <c r="G88" s="18" t="s">
        <v>81</v>
      </c>
      <c r="H88" s="18" t="s">
        <v>81</v>
      </c>
      <c r="I88" s="18" t="s">
        <v>81</v>
      </c>
      <c r="J88" s="18" t="s">
        <v>81</v>
      </c>
      <c r="K88" s="18" t="s">
        <v>81</v>
      </c>
      <c r="L88" s="18" t="s">
        <v>81</v>
      </c>
      <c r="M88" s="18" t="s">
        <v>81</v>
      </c>
      <c r="N88" s="18" t="s">
        <v>81</v>
      </c>
      <c r="O88" s="18">
        <v>0</v>
      </c>
      <c r="P88" s="18">
        <v>0</v>
      </c>
    </row>
    <row r="89" ht="25" customHeight="1">
      <c r="A89" s="11" t="s">
        <v>281</v>
      </c>
      <c r="B89" s="10" t="s">
        <v>282</v>
      </c>
      <c r="C89" s="10" t="s">
        <v>80</v>
      </c>
      <c r="D89" s="18">
        <v>59284029.47</v>
      </c>
      <c r="E89" s="18">
        <v>38520425.22</v>
      </c>
      <c r="F89" s="18" t="s">
        <v>81</v>
      </c>
      <c r="G89" s="18">
        <v>9182980</v>
      </c>
      <c r="H89" s="18" t="s">
        <v>81</v>
      </c>
      <c r="I89" s="18" t="s">
        <v>81</v>
      </c>
      <c r="J89" s="18" t="s">
        <v>81</v>
      </c>
      <c r="K89" s="18" t="s">
        <v>81</v>
      </c>
      <c r="L89" s="18">
        <v>11580624.25</v>
      </c>
      <c r="M89" s="18" t="s">
        <v>81</v>
      </c>
      <c r="N89" s="18" t="s">
        <v>81</v>
      </c>
      <c r="O89" s="18">
        <v>50077384.78</v>
      </c>
      <c r="P89" s="18">
        <v>50077384.78</v>
      </c>
    </row>
    <row r="90" ht="50" customHeight="1">
      <c r="A90" s="11" t="s">
        <v>283</v>
      </c>
      <c r="B90" s="10" t="s">
        <v>284</v>
      </c>
      <c r="C90" s="10" t="s">
        <v>251</v>
      </c>
      <c r="D90" s="18" t="s">
        <v>81</v>
      </c>
      <c r="E90" s="18" t="s">
        <v>81</v>
      </c>
      <c r="F90" s="18" t="s">
        <v>81</v>
      </c>
      <c r="G90" s="18" t="s">
        <v>81</v>
      </c>
      <c r="H90" s="18" t="s">
        <v>81</v>
      </c>
      <c r="I90" s="18" t="s">
        <v>81</v>
      </c>
      <c r="J90" s="18" t="s">
        <v>81</v>
      </c>
      <c r="K90" s="18" t="s">
        <v>81</v>
      </c>
      <c r="L90" s="18" t="s">
        <v>81</v>
      </c>
      <c r="M90" s="18" t="s">
        <v>81</v>
      </c>
      <c r="N90" s="18" t="s">
        <v>81</v>
      </c>
      <c r="O90" s="18">
        <v>0</v>
      </c>
      <c r="P90" s="18">
        <v>0</v>
      </c>
    </row>
    <row r="91" ht="50" customHeight="1">
      <c r="A91" s="11" t="s">
        <v>285</v>
      </c>
      <c r="B91" s="10" t="s">
        <v>286</v>
      </c>
      <c r="C91" s="10" t="s">
        <v>287</v>
      </c>
      <c r="D91" s="18">
        <v>0</v>
      </c>
      <c r="E91" s="18" t="s">
        <v>81</v>
      </c>
      <c r="F91" s="18" t="s">
        <v>81</v>
      </c>
      <c r="G91" s="18">
        <v>0</v>
      </c>
      <c r="H91" s="18" t="s">
        <v>81</v>
      </c>
      <c r="I91" s="18" t="s">
        <v>81</v>
      </c>
      <c r="J91" s="18" t="s">
        <v>81</v>
      </c>
      <c r="K91" s="18" t="s">
        <v>81</v>
      </c>
      <c r="L91" s="18">
        <v>0</v>
      </c>
      <c r="M91" s="18" t="s">
        <v>81</v>
      </c>
      <c r="N91" s="18" t="s">
        <v>81</v>
      </c>
      <c r="O91" s="18">
        <v>0</v>
      </c>
      <c r="P91" s="18">
        <v>0</v>
      </c>
    </row>
    <row r="92" ht="50" customHeight="1">
      <c r="A92" s="11" t="s">
        <v>285</v>
      </c>
      <c r="B92" s="10" t="s">
        <v>288</v>
      </c>
      <c r="C92" s="10" t="s">
        <v>287</v>
      </c>
      <c r="D92" s="18">
        <v>0</v>
      </c>
      <c r="E92" s="18" t="s">
        <v>81</v>
      </c>
      <c r="F92" s="18" t="s">
        <v>81</v>
      </c>
      <c r="G92" s="18">
        <v>0</v>
      </c>
      <c r="H92" s="18" t="s">
        <v>81</v>
      </c>
      <c r="I92" s="18" t="s">
        <v>81</v>
      </c>
      <c r="J92" s="18" t="s">
        <v>81</v>
      </c>
      <c r="K92" s="18" t="s">
        <v>81</v>
      </c>
      <c r="L92" s="18">
        <v>0</v>
      </c>
      <c r="M92" s="18" t="s">
        <v>81</v>
      </c>
      <c r="N92" s="18" t="s">
        <v>81</v>
      </c>
      <c r="O92" s="18">
        <v>0</v>
      </c>
      <c r="P92" s="18">
        <v>0</v>
      </c>
    </row>
    <row r="93" ht="50" customHeight="1">
      <c r="A93" s="11" t="s">
        <v>285</v>
      </c>
      <c r="B93" s="10" t="s">
        <v>289</v>
      </c>
      <c r="C93" s="10" t="s">
        <v>287</v>
      </c>
      <c r="D93" s="18">
        <v>0</v>
      </c>
      <c r="E93" s="18" t="s">
        <v>81</v>
      </c>
      <c r="F93" s="18" t="s">
        <v>81</v>
      </c>
      <c r="G93" s="18">
        <v>0</v>
      </c>
      <c r="H93" s="18" t="s">
        <v>81</v>
      </c>
      <c r="I93" s="18" t="s">
        <v>81</v>
      </c>
      <c r="J93" s="18" t="s">
        <v>81</v>
      </c>
      <c r="K93" s="18" t="s">
        <v>81</v>
      </c>
      <c r="L93" s="18" t="s">
        <v>81</v>
      </c>
      <c r="M93" s="18" t="s">
        <v>81</v>
      </c>
      <c r="N93" s="18" t="s">
        <v>81</v>
      </c>
      <c r="O93" s="18">
        <v>0</v>
      </c>
      <c r="P93" s="18">
        <v>0</v>
      </c>
    </row>
    <row r="94" ht="50" customHeight="1">
      <c r="A94" s="11" t="s">
        <v>285</v>
      </c>
      <c r="B94" s="10" t="s">
        <v>291</v>
      </c>
      <c r="C94" s="10" t="s">
        <v>287</v>
      </c>
      <c r="D94" s="18">
        <v>0</v>
      </c>
      <c r="E94" s="18" t="s">
        <v>81</v>
      </c>
      <c r="F94" s="18" t="s">
        <v>81</v>
      </c>
      <c r="G94" s="18" t="s">
        <v>81</v>
      </c>
      <c r="H94" s="18" t="s">
        <v>81</v>
      </c>
      <c r="I94" s="18" t="s">
        <v>81</v>
      </c>
      <c r="J94" s="18" t="s">
        <v>81</v>
      </c>
      <c r="K94" s="18" t="s">
        <v>81</v>
      </c>
      <c r="L94" s="18">
        <v>0</v>
      </c>
      <c r="M94" s="18" t="s">
        <v>81</v>
      </c>
      <c r="N94" s="18" t="s">
        <v>81</v>
      </c>
      <c r="O94" s="18">
        <v>0</v>
      </c>
      <c r="P94" s="18">
        <v>0</v>
      </c>
    </row>
    <row r="95" ht="25" customHeight="1">
      <c r="A95" s="11" t="s">
        <v>292</v>
      </c>
      <c r="B95" s="10" t="s">
        <v>293</v>
      </c>
      <c r="C95" s="10" t="s">
        <v>287</v>
      </c>
      <c r="D95" s="18" t="s">
        <v>81</v>
      </c>
      <c r="E95" s="18" t="s">
        <v>81</v>
      </c>
      <c r="F95" s="18" t="s">
        <v>81</v>
      </c>
      <c r="G95" s="18" t="s">
        <v>81</v>
      </c>
      <c r="H95" s="18" t="s">
        <v>81</v>
      </c>
      <c r="I95" s="18" t="s">
        <v>81</v>
      </c>
      <c r="J95" s="18" t="s">
        <v>81</v>
      </c>
      <c r="K95" s="18" t="s">
        <v>81</v>
      </c>
      <c r="L95" s="18" t="s">
        <v>81</v>
      </c>
      <c r="M95" s="18" t="s">
        <v>81</v>
      </c>
      <c r="N95" s="18" t="s">
        <v>81</v>
      </c>
      <c r="O95" s="18">
        <v>0</v>
      </c>
      <c r="P95" s="18">
        <v>0</v>
      </c>
    </row>
    <row r="96" ht="25" customHeight="1">
      <c r="A96" s="11" t="s">
        <v>295</v>
      </c>
      <c r="B96" s="10" t="s">
        <v>296</v>
      </c>
      <c r="C96" s="10" t="s">
        <v>287</v>
      </c>
      <c r="D96" s="18" t="s">
        <v>81</v>
      </c>
      <c r="E96" s="18" t="s">
        <v>81</v>
      </c>
      <c r="F96" s="18" t="s">
        <v>81</v>
      </c>
      <c r="G96" s="18" t="s">
        <v>81</v>
      </c>
      <c r="H96" s="18" t="s">
        <v>81</v>
      </c>
      <c r="I96" s="18" t="s">
        <v>81</v>
      </c>
      <c r="J96" s="18" t="s">
        <v>81</v>
      </c>
      <c r="K96" s="18" t="s">
        <v>81</v>
      </c>
      <c r="L96" s="18" t="s">
        <v>81</v>
      </c>
      <c r="M96" s="18" t="s">
        <v>81</v>
      </c>
      <c r="N96" s="18" t="s">
        <v>81</v>
      </c>
      <c r="O96" s="18">
        <v>0</v>
      </c>
      <c r="P96" s="18">
        <v>0</v>
      </c>
    </row>
    <row r="97" ht="25" customHeight="1">
      <c r="A97" s="11" t="s">
        <v>298</v>
      </c>
      <c r="B97" s="10" t="s">
        <v>299</v>
      </c>
      <c r="C97" s="10" t="s">
        <v>300</v>
      </c>
      <c r="D97" s="18">
        <v>47009139.78</v>
      </c>
      <c r="E97" s="18">
        <v>29052437.22</v>
      </c>
      <c r="F97" s="18" t="s">
        <v>81</v>
      </c>
      <c r="G97" s="18">
        <v>9182980</v>
      </c>
      <c r="H97" s="18" t="s">
        <v>81</v>
      </c>
      <c r="I97" s="18" t="s">
        <v>81</v>
      </c>
      <c r="J97" s="18" t="s">
        <v>81</v>
      </c>
      <c r="K97" s="18" t="s">
        <v>81</v>
      </c>
      <c r="L97" s="18">
        <v>8773722.56</v>
      </c>
      <c r="M97" s="18" t="s">
        <v>81</v>
      </c>
      <c r="N97" s="18" t="s">
        <v>81</v>
      </c>
      <c r="O97" s="18">
        <v>37835512.78</v>
      </c>
      <c r="P97" s="18">
        <v>37835512.78</v>
      </c>
    </row>
    <row r="98" ht="38" customHeight="1">
      <c r="A98" s="11" t="s">
        <v>301</v>
      </c>
      <c r="B98" s="10" t="s">
        <v>302</v>
      </c>
      <c r="C98" s="10" t="s">
        <v>300</v>
      </c>
      <c r="D98" s="18">
        <v>25037433.78</v>
      </c>
      <c r="E98" s="18">
        <v>12496736.22</v>
      </c>
      <c r="F98" s="18" t="s">
        <v>81</v>
      </c>
      <c r="G98" s="18">
        <v>7124000</v>
      </c>
      <c r="H98" s="18" t="s">
        <v>81</v>
      </c>
      <c r="I98" s="18" t="s">
        <v>81</v>
      </c>
      <c r="J98" s="18" t="s">
        <v>81</v>
      </c>
      <c r="K98" s="18" t="s">
        <v>81</v>
      </c>
      <c r="L98" s="18">
        <v>5416697.56</v>
      </c>
      <c r="M98" s="18" t="s">
        <v>81</v>
      </c>
      <c r="N98" s="18" t="s">
        <v>81</v>
      </c>
      <c r="O98" s="18">
        <v>18234011.78</v>
      </c>
      <c r="P98" s="18">
        <v>18234011.78</v>
      </c>
    </row>
    <row r="99" ht="38" customHeight="1">
      <c r="A99" s="11" t="s">
        <v>303</v>
      </c>
      <c r="B99" s="10" t="s">
        <v>304</v>
      </c>
      <c r="C99" s="10" t="s">
        <v>300</v>
      </c>
      <c r="D99" s="18">
        <v>178204</v>
      </c>
      <c r="E99" s="18">
        <v>123750</v>
      </c>
      <c r="F99" s="18" t="s">
        <v>81</v>
      </c>
      <c r="G99" s="18" t="s">
        <v>81</v>
      </c>
      <c r="H99" s="18" t="s">
        <v>81</v>
      </c>
      <c r="I99" s="18" t="s">
        <v>81</v>
      </c>
      <c r="J99" s="18" t="s">
        <v>81</v>
      </c>
      <c r="K99" s="18" t="s">
        <v>81</v>
      </c>
      <c r="L99" s="18">
        <v>54454</v>
      </c>
      <c r="M99" s="18" t="s">
        <v>81</v>
      </c>
      <c r="N99" s="18" t="s">
        <v>81</v>
      </c>
      <c r="O99" s="18">
        <v>165000</v>
      </c>
      <c r="P99" s="18">
        <v>165000</v>
      </c>
    </row>
    <row r="100" ht="25" customHeight="1">
      <c r="A100" s="11" t="s">
        <v>174</v>
      </c>
      <c r="B100" s="10" t="s">
        <v>306</v>
      </c>
      <c r="C100" s="10" t="s">
        <v>300</v>
      </c>
      <c r="D100" s="18" t="s">
        <v>81</v>
      </c>
      <c r="E100" s="18" t="s">
        <v>81</v>
      </c>
      <c r="F100" s="18" t="s">
        <v>81</v>
      </c>
      <c r="G100" s="18" t="s">
        <v>81</v>
      </c>
      <c r="H100" s="18" t="s">
        <v>81</v>
      </c>
      <c r="I100" s="18" t="s">
        <v>81</v>
      </c>
      <c r="J100" s="18" t="s">
        <v>81</v>
      </c>
      <c r="K100" s="18" t="s">
        <v>81</v>
      </c>
      <c r="L100" s="18" t="s">
        <v>81</v>
      </c>
      <c r="M100" s="18" t="s">
        <v>81</v>
      </c>
      <c r="N100" s="18" t="s">
        <v>81</v>
      </c>
      <c r="O100" s="18">
        <v>0</v>
      </c>
      <c r="P100" s="18">
        <v>0</v>
      </c>
    </row>
    <row r="101" ht="50" customHeight="1">
      <c r="A101" s="11" t="s">
        <v>307</v>
      </c>
      <c r="B101" s="10" t="s">
        <v>308</v>
      </c>
      <c r="C101" s="10" t="s">
        <v>300</v>
      </c>
      <c r="D101" s="18">
        <v>1534342</v>
      </c>
      <c r="E101" s="18">
        <v>825342</v>
      </c>
      <c r="F101" s="18" t="s">
        <v>81</v>
      </c>
      <c r="G101" s="18" t="s">
        <v>81</v>
      </c>
      <c r="H101" s="18" t="s">
        <v>81</v>
      </c>
      <c r="I101" s="18" t="s">
        <v>81</v>
      </c>
      <c r="J101" s="18" t="s">
        <v>81</v>
      </c>
      <c r="K101" s="18" t="s">
        <v>81</v>
      </c>
      <c r="L101" s="18">
        <v>709000</v>
      </c>
      <c r="M101" s="18" t="s">
        <v>81</v>
      </c>
      <c r="N101" s="18" t="s">
        <v>81</v>
      </c>
      <c r="O101" s="18">
        <v>1534342</v>
      </c>
      <c r="P101" s="18">
        <v>1534342</v>
      </c>
    </row>
    <row r="102" ht="25" customHeight="1">
      <c r="A102" s="11" t="s">
        <v>310</v>
      </c>
      <c r="B102" s="10" t="s">
        <v>311</v>
      </c>
      <c r="C102" s="10" t="s">
        <v>300</v>
      </c>
      <c r="D102" s="18">
        <v>190000</v>
      </c>
      <c r="E102" s="18">
        <v>190000</v>
      </c>
      <c r="F102" s="18" t="s">
        <v>81</v>
      </c>
      <c r="G102" s="18" t="s">
        <v>81</v>
      </c>
      <c r="H102" s="18" t="s">
        <v>81</v>
      </c>
      <c r="I102" s="18" t="s">
        <v>81</v>
      </c>
      <c r="J102" s="18" t="s">
        <v>81</v>
      </c>
      <c r="K102" s="18" t="s">
        <v>81</v>
      </c>
      <c r="L102" s="18" t="s">
        <v>81</v>
      </c>
      <c r="M102" s="18" t="s">
        <v>81</v>
      </c>
      <c r="N102" s="18" t="s">
        <v>81</v>
      </c>
      <c r="O102" s="18">
        <v>90000</v>
      </c>
      <c r="P102" s="18">
        <v>90000</v>
      </c>
    </row>
    <row r="103" ht="25" customHeight="1">
      <c r="A103" s="11" t="s">
        <v>313</v>
      </c>
      <c r="B103" s="10" t="s">
        <v>314</v>
      </c>
      <c r="C103" s="10" t="s">
        <v>300</v>
      </c>
      <c r="D103" s="18">
        <v>4700762</v>
      </c>
      <c r="E103" s="18">
        <v>3748518.44</v>
      </c>
      <c r="F103" s="18" t="s">
        <v>81</v>
      </c>
      <c r="G103" s="18" t="s">
        <v>81</v>
      </c>
      <c r="H103" s="18" t="s">
        <v>81</v>
      </c>
      <c r="I103" s="18" t="s">
        <v>81</v>
      </c>
      <c r="J103" s="18" t="s">
        <v>81</v>
      </c>
      <c r="K103" s="18" t="s">
        <v>81</v>
      </c>
      <c r="L103" s="18">
        <v>952243.56</v>
      </c>
      <c r="M103" s="18" t="s">
        <v>81</v>
      </c>
      <c r="N103" s="18" t="s">
        <v>81</v>
      </c>
      <c r="O103" s="18">
        <v>5631544</v>
      </c>
      <c r="P103" s="18">
        <v>5631544</v>
      </c>
    </row>
    <row r="104" ht="25" customHeight="1">
      <c r="A104" s="11" t="s">
        <v>315</v>
      </c>
      <c r="B104" s="10" t="s">
        <v>316</v>
      </c>
      <c r="C104" s="10" t="s">
        <v>300</v>
      </c>
      <c r="D104" s="18">
        <v>18264125.78</v>
      </c>
      <c r="E104" s="18">
        <v>7439125.78</v>
      </c>
      <c r="F104" s="18" t="s">
        <v>81</v>
      </c>
      <c r="G104" s="18">
        <v>7124000</v>
      </c>
      <c r="H104" s="18" t="s">
        <v>81</v>
      </c>
      <c r="I104" s="18" t="s">
        <v>81</v>
      </c>
      <c r="J104" s="18" t="s">
        <v>81</v>
      </c>
      <c r="K104" s="18" t="s">
        <v>81</v>
      </c>
      <c r="L104" s="18">
        <v>3701000</v>
      </c>
      <c r="M104" s="18" t="s">
        <v>81</v>
      </c>
      <c r="N104" s="18" t="s">
        <v>81</v>
      </c>
      <c r="O104" s="18">
        <v>10643125.78</v>
      </c>
      <c r="P104" s="18">
        <v>10643125.78</v>
      </c>
    </row>
    <row r="105" ht="25" customHeight="1">
      <c r="A105" s="11" t="s">
        <v>317</v>
      </c>
      <c r="B105" s="10" t="s">
        <v>318</v>
      </c>
      <c r="C105" s="10" t="s">
        <v>300</v>
      </c>
      <c r="D105" s="18">
        <v>170000</v>
      </c>
      <c r="E105" s="18">
        <v>170000</v>
      </c>
      <c r="F105" s="18" t="s">
        <v>81</v>
      </c>
      <c r="G105" s="18" t="s">
        <v>81</v>
      </c>
      <c r="H105" s="18" t="s">
        <v>81</v>
      </c>
      <c r="I105" s="18" t="s">
        <v>81</v>
      </c>
      <c r="J105" s="18" t="s">
        <v>81</v>
      </c>
      <c r="K105" s="18" t="s">
        <v>81</v>
      </c>
      <c r="L105" s="18" t="s">
        <v>81</v>
      </c>
      <c r="M105" s="18" t="s">
        <v>81</v>
      </c>
      <c r="N105" s="18" t="s">
        <v>81</v>
      </c>
      <c r="O105" s="18">
        <v>170000</v>
      </c>
      <c r="P105" s="18">
        <v>170000</v>
      </c>
    </row>
    <row r="106" ht="38" customHeight="1">
      <c r="A106" s="11" t="s">
        <v>320</v>
      </c>
      <c r="B106" s="10" t="s">
        <v>321</v>
      </c>
      <c r="C106" s="10" t="s">
        <v>300</v>
      </c>
      <c r="D106" s="18">
        <v>21971706</v>
      </c>
      <c r="E106" s="18">
        <v>16555701</v>
      </c>
      <c r="F106" s="18" t="s">
        <v>81</v>
      </c>
      <c r="G106" s="18">
        <v>2058980</v>
      </c>
      <c r="H106" s="18" t="s">
        <v>81</v>
      </c>
      <c r="I106" s="18" t="s">
        <v>81</v>
      </c>
      <c r="J106" s="18" t="s">
        <v>81</v>
      </c>
      <c r="K106" s="18" t="s">
        <v>81</v>
      </c>
      <c r="L106" s="18">
        <v>3357025</v>
      </c>
      <c r="M106" s="18" t="s">
        <v>81</v>
      </c>
      <c r="N106" s="18" t="s">
        <v>81</v>
      </c>
      <c r="O106" s="18">
        <v>19601501</v>
      </c>
      <c r="P106" s="18">
        <v>19601501</v>
      </c>
    </row>
    <row r="107" ht="38" customHeight="1">
      <c r="A107" s="11" t="s">
        <v>322</v>
      </c>
      <c r="B107" s="10" t="s">
        <v>323</v>
      </c>
      <c r="C107" s="10" t="s">
        <v>300</v>
      </c>
      <c r="D107" s="18">
        <v>8301626</v>
      </c>
      <c r="E107" s="18">
        <v>5671146</v>
      </c>
      <c r="F107" s="18" t="s">
        <v>81</v>
      </c>
      <c r="G107" s="18">
        <v>2030480</v>
      </c>
      <c r="H107" s="18" t="s">
        <v>81</v>
      </c>
      <c r="I107" s="18" t="s">
        <v>81</v>
      </c>
      <c r="J107" s="18" t="s">
        <v>81</v>
      </c>
      <c r="K107" s="18" t="s">
        <v>81</v>
      </c>
      <c r="L107" s="18">
        <v>600000</v>
      </c>
      <c r="M107" s="18" t="s">
        <v>81</v>
      </c>
      <c r="N107" s="18" t="s">
        <v>81</v>
      </c>
      <c r="O107" s="18">
        <v>5671146</v>
      </c>
      <c r="P107" s="18">
        <v>5671146</v>
      </c>
    </row>
    <row r="108" ht="25" customHeight="1">
      <c r="A108" s="11" t="s">
        <v>325</v>
      </c>
      <c r="B108" s="10" t="s">
        <v>326</v>
      </c>
      <c r="C108" s="10" t="s">
        <v>300</v>
      </c>
      <c r="D108" s="18" t="s">
        <v>81</v>
      </c>
      <c r="E108" s="18" t="s">
        <v>81</v>
      </c>
      <c r="F108" s="18" t="s">
        <v>81</v>
      </c>
      <c r="G108" s="18" t="s">
        <v>81</v>
      </c>
      <c r="H108" s="18" t="s">
        <v>81</v>
      </c>
      <c r="I108" s="18" t="s">
        <v>81</v>
      </c>
      <c r="J108" s="18" t="s">
        <v>81</v>
      </c>
      <c r="K108" s="18" t="s">
        <v>81</v>
      </c>
      <c r="L108" s="18" t="s">
        <v>81</v>
      </c>
      <c r="M108" s="18" t="s">
        <v>81</v>
      </c>
      <c r="N108" s="18" t="s">
        <v>81</v>
      </c>
      <c r="O108" s="18">
        <v>0</v>
      </c>
      <c r="P108" s="18">
        <v>0</v>
      </c>
    </row>
    <row r="109" ht="25" customHeight="1">
      <c r="A109" s="11" t="s">
        <v>327</v>
      </c>
      <c r="B109" s="10" t="s">
        <v>328</v>
      </c>
      <c r="C109" s="10" t="s">
        <v>300</v>
      </c>
      <c r="D109" s="18" t="s">
        <v>81</v>
      </c>
      <c r="E109" s="18" t="s">
        <v>81</v>
      </c>
      <c r="F109" s="18" t="s">
        <v>81</v>
      </c>
      <c r="G109" s="18" t="s">
        <v>81</v>
      </c>
      <c r="H109" s="18" t="s">
        <v>81</v>
      </c>
      <c r="I109" s="18" t="s">
        <v>81</v>
      </c>
      <c r="J109" s="18" t="s">
        <v>81</v>
      </c>
      <c r="K109" s="18" t="s">
        <v>81</v>
      </c>
      <c r="L109" s="18" t="s">
        <v>81</v>
      </c>
      <c r="M109" s="18" t="s">
        <v>81</v>
      </c>
      <c r="N109" s="18" t="s">
        <v>81</v>
      </c>
      <c r="O109" s="18">
        <v>0</v>
      </c>
      <c r="P109" s="18">
        <v>0</v>
      </c>
    </row>
    <row r="110" ht="50" customHeight="1">
      <c r="A110" s="11" t="s">
        <v>330</v>
      </c>
      <c r="B110" s="10" t="s">
        <v>331</v>
      </c>
      <c r="C110" s="10" t="s">
        <v>300</v>
      </c>
      <c r="D110" s="18">
        <v>25000</v>
      </c>
      <c r="E110" s="18">
        <v>25000</v>
      </c>
      <c r="F110" s="18" t="s">
        <v>81</v>
      </c>
      <c r="G110" s="18" t="s">
        <v>81</v>
      </c>
      <c r="H110" s="18" t="s">
        <v>81</v>
      </c>
      <c r="I110" s="18" t="s">
        <v>81</v>
      </c>
      <c r="J110" s="18" t="s">
        <v>81</v>
      </c>
      <c r="K110" s="18" t="s">
        <v>81</v>
      </c>
      <c r="L110" s="18" t="s">
        <v>81</v>
      </c>
      <c r="M110" s="18" t="s">
        <v>81</v>
      </c>
      <c r="N110" s="18" t="s">
        <v>81</v>
      </c>
      <c r="O110" s="18">
        <v>25000</v>
      </c>
      <c r="P110" s="18">
        <v>25000</v>
      </c>
    </row>
    <row r="111" ht="25" customHeight="1">
      <c r="A111" s="11" t="s">
        <v>333</v>
      </c>
      <c r="B111" s="10" t="s">
        <v>334</v>
      </c>
      <c r="C111" s="10" t="s">
        <v>300</v>
      </c>
      <c r="D111" s="18" t="s">
        <v>81</v>
      </c>
      <c r="E111" s="18" t="s">
        <v>81</v>
      </c>
      <c r="F111" s="18" t="s">
        <v>81</v>
      </c>
      <c r="G111" s="18" t="s">
        <v>81</v>
      </c>
      <c r="H111" s="18" t="s">
        <v>81</v>
      </c>
      <c r="I111" s="18" t="s">
        <v>81</v>
      </c>
      <c r="J111" s="18" t="s">
        <v>81</v>
      </c>
      <c r="K111" s="18" t="s">
        <v>81</v>
      </c>
      <c r="L111" s="18" t="s">
        <v>81</v>
      </c>
      <c r="M111" s="18" t="s">
        <v>81</v>
      </c>
      <c r="N111" s="18" t="s">
        <v>81</v>
      </c>
      <c r="O111" s="18">
        <v>0</v>
      </c>
      <c r="P111" s="18">
        <v>0</v>
      </c>
    </row>
    <row r="112" ht="25" customHeight="1">
      <c r="A112" s="11" t="s">
        <v>336</v>
      </c>
      <c r="B112" s="10" t="s">
        <v>337</v>
      </c>
      <c r="C112" s="10" t="s">
        <v>300</v>
      </c>
      <c r="D112" s="18">
        <v>5953225</v>
      </c>
      <c r="E112" s="18">
        <v>3498700</v>
      </c>
      <c r="F112" s="18" t="s">
        <v>81</v>
      </c>
      <c r="G112" s="18" t="s">
        <v>81</v>
      </c>
      <c r="H112" s="18" t="s">
        <v>81</v>
      </c>
      <c r="I112" s="18" t="s">
        <v>81</v>
      </c>
      <c r="J112" s="18" t="s">
        <v>81</v>
      </c>
      <c r="K112" s="18" t="s">
        <v>81</v>
      </c>
      <c r="L112" s="18">
        <v>2454525</v>
      </c>
      <c r="M112" s="18" t="s">
        <v>81</v>
      </c>
      <c r="N112" s="18" t="s">
        <v>81</v>
      </c>
      <c r="O112" s="18">
        <v>5789500</v>
      </c>
      <c r="P112" s="18">
        <v>5789500</v>
      </c>
    </row>
    <row r="113" ht="25" customHeight="1">
      <c r="A113" s="11" t="s">
        <v>339</v>
      </c>
      <c r="B113" s="10" t="s">
        <v>340</v>
      </c>
      <c r="C113" s="10" t="s">
        <v>300</v>
      </c>
      <c r="D113" s="18">
        <v>1672500</v>
      </c>
      <c r="E113" s="18">
        <v>1672500</v>
      </c>
      <c r="F113" s="18" t="s">
        <v>81</v>
      </c>
      <c r="G113" s="18" t="s">
        <v>81</v>
      </c>
      <c r="H113" s="18" t="s">
        <v>81</v>
      </c>
      <c r="I113" s="18" t="s">
        <v>81</v>
      </c>
      <c r="J113" s="18" t="s">
        <v>81</v>
      </c>
      <c r="K113" s="18" t="s">
        <v>81</v>
      </c>
      <c r="L113" s="18" t="s">
        <v>81</v>
      </c>
      <c r="M113" s="18" t="s">
        <v>81</v>
      </c>
      <c r="N113" s="18" t="s">
        <v>81</v>
      </c>
      <c r="O113" s="18">
        <v>817500</v>
      </c>
      <c r="P113" s="18">
        <v>817500</v>
      </c>
    </row>
    <row r="114" ht="25" customHeight="1">
      <c r="A114" s="11" t="s">
        <v>341</v>
      </c>
      <c r="B114" s="10" t="s">
        <v>342</v>
      </c>
      <c r="C114" s="10" t="s">
        <v>300</v>
      </c>
      <c r="D114" s="18">
        <v>698000</v>
      </c>
      <c r="E114" s="18">
        <v>698000</v>
      </c>
      <c r="F114" s="18" t="s">
        <v>81</v>
      </c>
      <c r="G114" s="18" t="s">
        <v>81</v>
      </c>
      <c r="H114" s="18" t="s">
        <v>81</v>
      </c>
      <c r="I114" s="18" t="s">
        <v>81</v>
      </c>
      <c r="J114" s="18" t="s">
        <v>81</v>
      </c>
      <c r="K114" s="18" t="s">
        <v>81</v>
      </c>
      <c r="L114" s="18">
        <v>0</v>
      </c>
      <c r="M114" s="18" t="s">
        <v>81</v>
      </c>
      <c r="N114" s="18" t="s">
        <v>81</v>
      </c>
      <c r="O114" s="18">
        <v>0</v>
      </c>
      <c r="P114" s="18">
        <v>0</v>
      </c>
    </row>
    <row r="115" ht="25" customHeight="1">
      <c r="A115" s="11" t="s">
        <v>344</v>
      </c>
      <c r="B115" s="10" t="s">
        <v>345</v>
      </c>
      <c r="C115" s="10" t="s">
        <v>300</v>
      </c>
      <c r="D115" s="18">
        <v>5169555</v>
      </c>
      <c r="E115" s="18">
        <v>4870000</v>
      </c>
      <c r="F115" s="18" t="s">
        <v>81</v>
      </c>
      <c r="G115" s="18">
        <v>28500</v>
      </c>
      <c r="H115" s="18" t="s">
        <v>81</v>
      </c>
      <c r="I115" s="18" t="s">
        <v>81</v>
      </c>
      <c r="J115" s="18" t="s">
        <v>81</v>
      </c>
      <c r="K115" s="18" t="s">
        <v>81</v>
      </c>
      <c r="L115" s="18">
        <v>271055</v>
      </c>
      <c r="M115" s="18" t="s">
        <v>81</v>
      </c>
      <c r="N115" s="18" t="s">
        <v>81</v>
      </c>
      <c r="O115" s="18">
        <v>7288355</v>
      </c>
      <c r="P115" s="18">
        <v>7288355</v>
      </c>
    </row>
    <row r="116" ht="50" customHeight="1">
      <c r="A116" s="11" t="s">
        <v>347</v>
      </c>
      <c r="B116" s="10" t="s">
        <v>348</v>
      </c>
      <c r="C116" s="10" t="s">
        <v>300</v>
      </c>
      <c r="D116" s="18" t="s">
        <v>81</v>
      </c>
      <c r="E116" s="18" t="s">
        <v>81</v>
      </c>
      <c r="F116" s="18" t="s">
        <v>81</v>
      </c>
      <c r="G116" s="18" t="s">
        <v>81</v>
      </c>
      <c r="H116" s="18" t="s">
        <v>81</v>
      </c>
      <c r="I116" s="18" t="s">
        <v>81</v>
      </c>
      <c r="J116" s="18" t="s">
        <v>81</v>
      </c>
      <c r="K116" s="18" t="s">
        <v>81</v>
      </c>
      <c r="L116" s="18" t="s">
        <v>81</v>
      </c>
      <c r="M116" s="18" t="s">
        <v>81</v>
      </c>
      <c r="N116" s="18" t="s">
        <v>81</v>
      </c>
      <c r="O116" s="18">
        <v>0</v>
      </c>
      <c r="P116" s="18">
        <v>0</v>
      </c>
    </row>
    <row r="117" ht="63" customHeight="1">
      <c r="A117" s="11" t="s">
        <v>349</v>
      </c>
      <c r="B117" s="10" t="s">
        <v>350</v>
      </c>
      <c r="C117" s="10" t="s">
        <v>300</v>
      </c>
      <c r="D117" s="18">
        <v>151800</v>
      </c>
      <c r="E117" s="18">
        <v>120355</v>
      </c>
      <c r="F117" s="18" t="s">
        <v>81</v>
      </c>
      <c r="G117" s="18" t="s">
        <v>81</v>
      </c>
      <c r="H117" s="18" t="s">
        <v>81</v>
      </c>
      <c r="I117" s="18" t="s">
        <v>81</v>
      </c>
      <c r="J117" s="18" t="s">
        <v>81</v>
      </c>
      <c r="K117" s="18" t="s">
        <v>81</v>
      </c>
      <c r="L117" s="18">
        <v>31445</v>
      </c>
      <c r="M117" s="18" t="s">
        <v>81</v>
      </c>
      <c r="N117" s="18" t="s">
        <v>81</v>
      </c>
      <c r="O117" s="18">
        <v>10000</v>
      </c>
      <c r="P117" s="18">
        <v>10000</v>
      </c>
    </row>
    <row r="118" ht="75" customHeight="1">
      <c r="A118" s="11" t="s">
        <v>352</v>
      </c>
      <c r="B118" s="10" t="s">
        <v>353</v>
      </c>
      <c r="C118" s="10" t="s">
        <v>300</v>
      </c>
      <c r="D118" s="18" t="s">
        <v>81</v>
      </c>
      <c r="E118" s="18" t="s">
        <v>81</v>
      </c>
      <c r="F118" s="18" t="s">
        <v>81</v>
      </c>
      <c r="G118" s="18" t="s">
        <v>81</v>
      </c>
      <c r="H118" s="18" t="s">
        <v>81</v>
      </c>
      <c r="I118" s="18" t="s">
        <v>81</v>
      </c>
      <c r="J118" s="18" t="s">
        <v>81</v>
      </c>
      <c r="K118" s="18" t="s">
        <v>81</v>
      </c>
      <c r="L118" s="18" t="s">
        <v>81</v>
      </c>
      <c r="M118" s="18" t="s">
        <v>81</v>
      </c>
      <c r="N118" s="18" t="s">
        <v>81</v>
      </c>
      <c r="O118" s="18">
        <v>0</v>
      </c>
      <c r="P118" s="18">
        <v>0</v>
      </c>
    </row>
    <row r="119" ht="88" customHeight="1">
      <c r="A119" s="11" t="s">
        <v>355</v>
      </c>
      <c r="B119" s="10" t="s">
        <v>356</v>
      </c>
      <c r="C119" s="10" t="s">
        <v>357</v>
      </c>
      <c r="D119" s="18" t="s">
        <v>81</v>
      </c>
      <c r="E119" s="18" t="s">
        <v>81</v>
      </c>
      <c r="F119" s="18" t="s">
        <v>81</v>
      </c>
      <c r="G119" s="18" t="s">
        <v>81</v>
      </c>
      <c r="H119" s="18" t="s">
        <v>81</v>
      </c>
      <c r="I119" s="18" t="s">
        <v>81</v>
      </c>
      <c r="J119" s="18" t="s">
        <v>81</v>
      </c>
      <c r="K119" s="18" t="s">
        <v>81</v>
      </c>
      <c r="L119" s="18" t="s">
        <v>81</v>
      </c>
      <c r="M119" s="18" t="s">
        <v>81</v>
      </c>
      <c r="N119" s="18" t="s">
        <v>81</v>
      </c>
      <c r="O119" s="18">
        <v>0</v>
      </c>
      <c r="P119" s="18">
        <v>0</v>
      </c>
    </row>
    <row r="120" ht="25" customHeight="1">
      <c r="A120" s="11" t="s">
        <v>358</v>
      </c>
      <c r="B120" s="10" t="s">
        <v>359</v>
      </c>
      <c r="C120" s="10" t="s">
        <v>360</v>
      </c>
      <c r="D120" s="18">
        <v>12274889.69</v>
      </c>
      <c r="E120" s="18">
        <v>9467988</v>
      </c>
      <c r="F120" s="18" t="s">
        <v>81</v>
      </c>
      <c r="G120" s="18" t="s">
        <v>81</v>
      </c>
      <c r="H120" s="18" t="s">
        <v>81</v>
      </c>
      <c r="I120" s="18" t="s">
        <v>81</v>
      </c>
      <c r="J120" s="18" t="s">
        <v>81</v>
      </c>
      <c r="K120" s="18" t="s">
        <v>81</v>
      </c>
      <c r="L120" s="18">
        <v>2806901.69</v>
      </c>
      <c r="M120" s="18" t="s">
        <v>81</v>
      </c>
      <c r="N120" s="18" t="s">
        <v>81</v>
      </c>
      <c r="O120" s="18">
        <v>12241872</v>
      </c>
      <c r="P120" s="18">
        <v>12241872</v>
      </c>
    </row>
    <row r="121" ht="50" customHeight="1">
      <c r="A121" s="11" t="s">
        <v>361</v>
      </c>
      <c r="B121" s="10" t="s">
        <v>362</v>
      </c>
      <c r="C121" s="10" t="s">
        <v>363</v>
      </c>
      <c r="D121" s="18" t="s">
        <v>81</v>
      </c>
      <c r="E121" s="18" t="s">
        <v>81</v>
      </c>
      <c r="F121" s="18" t="s">
        <v>81</v>
      </c>
      <c r="G121" s="18" t="s">
        <v>81</v>
      </c>
      <c r="H121" s="18" t="s">
        <v>81</v>
      </c>
      <c r="I121" s="18" t="s">
        <v>81</v>
      </c>
      <c r="J121" s="18" t="s">
        <v>81</v>
      </c>
      <c r="K121" s="18" t="s">
        <v>81</v>
      </c>
      <c r="L121" s="18" t="s">
        <v>81</v>
      </c>
      <c r="M121" s="18" t="s">
        <v>81</v>
      </c>
      <c r="N121" s="18" t="s">
        <v>81</v>
      </c>
      <c r="O121" s="18">
        <v>0</v>
      </c>
      <c r="P121" s="18">
        <v>0</v>
      </c>
    </row>
    <row r="122" ht="63" customHeight="1">
      <c r="A122" s="11" t="s">
        <v>364</v>
      </c>
      <c r="B122" s="10" t="s">
        <v>365</v>
      </c>
      <c r="C122" s="10" t="s">
        <v>366</v>
      </c>
      <c r="D122" s="18" t="s">
        <v>81</v>
      </c>
      <c r="E122" s="18" t="s">
        <v>81</v>
      </c>
      <c r="F122" s="18" t="s">
        <v>81</v>
      </c>
      <c r="G122" s="18" t="s">
        <v>81</v>
      </c>
      <c r="H122" s="18" t="s">
        <v>81</v>
      </c>
      <c r="I122" s="18" t="s">
        <v>81</v>
      </c>
      <c r="J122" s="18" t="s">
        <v>81</v>
      </c>
      <c r="K122" s="18" t="s">
        <v>81</v>
      </c>
      <c r="L122" s="18" t="s">
        <v>81</v>
      </c>
      <c r="M122" s="18" t="s">
        <v>81</v>
      </c>
      <c r="N122" s="18" t="s">
        <v>81</v>
      </c>
      <c r="O122" s="18">
        <v>0</v>
      </c>
      <c r="P122" s="18">
        <v>0</v>
      </c>
    </row>
    <row r="123" ht="50" customHeight="1">
      <c r="A123" s="11" t="s">
        <v>367</v>
      </c>
      <c r="B123" s="10" t="s">
        <v>368</v>
      </c>
      <c r="C123" s="10" t="s">
        <v>369</v>
      </c>
      <c r="D123" s="18" t="s">
        <v>81</v>
      </c>
      <c r="E123" s="18" t="s">
        <v>81</v>
      </c>
      <c r="F123" s="18" t="s">
        <v>81</v>
      </c>
      <c r="G123" s="18" t="s">
        <v>81</v>
      </c>
      <c r="H123" s="18" t="s">
        <v>81</v>
      </c>
      <c r="I123" s="18" t="s">
        <v>81</v>
      </c>
      <c r="J123" s="18" t="s">
        <v>81</v>
      </c>
      <c r="K123" s="18" t="s">
        <v>81</v>
      </c>
      <c r="L123" s="18" t="s">
        <v>81</v>
      </c>
      <c r="M123" s="18" t="s">
        <v>81</v>
      </c>
      <c r="N123" s="18" t="s">
        <v>81</v>
      </c>
      <c r="O123" s="18">
        <v>0</v>
      </c>
      <c r="P123" s="18">
        <v>0</v>
      </c>
    </row>
    <row r="124" ht="25" customHeight="1">
      <c r="A124" s="11" t="s">
        <v>370</v>
      </c>
      <c r="B124" s="10" t="s">
        <v>371</v>
      </c>
      <c r="C124" s="10" t="s">
        <v>372</v>
      </c>
      <c r="D124" s="18">
        <v>-19000</v>
      </c>
      <c r="E124" s="18" t="s">
        <v>81</v>
      </c>
      <c r="F124" s="18" t="s">
        <v>81</v>
      </c>
      <c r="G124" s="18" t="s">
        <v>81</v>
      </c>
      <c r="H124" s="18" t="s">
        <v>81</v>
      </c>
      <c r="I124" s="18" t="s">
        <v>81</v>
      </c>
      <c r="J124" s="18" t="s">
        <v>81</v>
      </c>
      <c r="K124" s="18" t="s">
        <v>81</v>
      </c>
      <c r="L124" s="18">
        <v>-19000</v>
      </c>
      <c r="M124" s="18" t="s">
        <v>81</v>
      </c>
      <c r="N124" s="18" t="s">
        <v>81</v>
      </c>
      <c r="O124" s="18">
        <v>0</v>
      </c>
      <c r="P124" s="18">
        <v>0</v>
      </c>
    </row>
    <row r="125" ht="38" customHeight="1">
      <c r="A125" s="11" t="s">
        <v>373</v>
      </c>
      <c r="B125" s="10" t="s">
        <v>374</v>
      </c>
      <c r="C125" s="10"/>
      <c r="D125" s="18" t="s">
        <v>81</v>
      </c>
      <c r="E125" s="18" t="s">
        <v>81</v>
      </c>
      <c r="F125" s="18" t="s">
        <v>81</v>
      </c>
      <c r="G125" s="18" t="s">
        <v>81</v>
      </c>
      <c r="H125" s="18" t="s">
        <v>81</v>
      </c>
      <c r="I125" s="18" t="s">
        <v>81</v>
      </c>
      <c r="J125" s="18" t="s">
        <v>81</v>
      </c>
      <c r="K125" s="18" t="s">
        <v>81</v>
      </c>
      <c r="L125" s="18" t="s">
        <v>81</v>
      </c>
      <c r="M125" s="18" t="s">
        <v>81</v>
      </c>
      <c r="N125" s="18" t="s">
        <v>81</v>
      </c>
      <c r="O125" s="18">
        <v>0</v>
      </c>
      <c r="P125" s="18">
        <v>0</v>
      </c>
    </row>
    <row r="126" ht="25" customHeight="1">
      <c r="A126" s="11" t="s">
        <v>375</v>
      </c>
      <c r="B126" s="10" t="s">
        <v>376</v>
      </c>
      <c r="C126" s="10"/>
      <c r="D126" s="18">
        <v>-19000</v>
      </c>
      <c r="E126" s="18" t="s">
        <v>81</v>
      </c>
      <c r="F126" s="18" t="s">
        <v>81</v>
      </c>
      <c r="G126" s="18" t="s">
        <v>81</v>
      </c>
      <c r="H126" s="18" t="s">
        <v>81</v>
      </c>
      <c r="I126" s="18" t="s">
        <v>81</v>
      </c>
      <c r="J126" s="18" t="s">
        <v>81</v>
      </c>
      <c r="K126" s="18" t="s">
        <v>81</v>
      </c>
      <c r="L126" s="18">
        <v>-19000</v>
      </c>
      <c r="M126" s="18" t="s">
        <v>81</v>
      </c>
      <c r="N126" s="18" t="s">
        <v>81</v>
      </c>
      <c r="O126" s="18">
        <v>0</v>
      </c>
      <c r="P126" s="18">
        <v>0</v>
      </c>
    </row>
    <row r="127" ht="25" customHeight="1">
      <c r="A127" s="11" t="s">
        <v>377</v>
      </c>
      <c r="B127" s="10" t="s">
        <v>378</v>
      </c>
      <c r="C127" s="10"/>
      <c r="D127" s="18" t="s">
        <v>81</v>
      </c>
      <c r="E127" s="18" t="s">
        <v>81</v>
      </c>
      <c r="F127" s="18" t="s">
        <v>81</v>
      </c>
      <c r="G127" s="18" t="s">
        <v>81</v>
      </c>
      <c r="H127" s="18" t="s">
        <v>81</v>
      </c>
      <c r="I127" s="18" t="s">
        <v>81</v>
      </c>
      <c r="J127" s="18" t="s">
        <v>81</v>
      </c>
      <c r="K127" s="18" t="s">
        <v>81</v>
      </c>
      <c r="L127" s="18" t="s">
        <v>81</v>
      </c>
      <c r="M127" s="18" t="s">
        <v>81</v>
      </c>
      <c r="N127" s="18" t="s">
        <v>81</v>
      </c>
      <c r="O127" s="18">
        <v>0</v>
      </c>
      <c r="P127" s="18">
        <v>0</v>
      </c>
    </row>
    <row r="128" ht="25" customHeight="1">
      <c r="A128" s="11" t="s">
        <v>379</v>
      </c>
      <c r="B128" s="10" t="s">
        <v>380</v>
      </c>
      <c r="C128" s="10" t="s">
        <v>80</v>
      </c>
      <c r="D128" s="18">
        <v>1495685.62</v>
      </c>
      <c r="E128" s="18">
        <v>0</v>
      </c>
      <c r="F128" s="18" t="s">
        <v>81</v>
      </c>
      <c r="G128" s="18">
        <v>1495685.62</v>
      </c>
      <c r="H128" s="18" t="s">
        <v>81</v>
      </c>
      <c r="I128" s="18" t="s">
        <v>81</v>
      </c>
      <c r="J128" s="18" t="s">
        <v>81</v>
      </c>
      <c r="K128" s="18" t="s">
        <v>81</v>
      </c>
      <c r="L128" s="18">
        <v>0</v>
      </c>
      <c r="M128" s="18" t="s">
        <v>81</v>
      </c>
      <c r="N128" s="18" t="s">
        <v>81</v>
      </c>
      <c r="O128" s="18">
        <v>0</v>
      </c>
      <c r="P128" s="18">
        <v>0</v>
      </c>
    </row>
    <row r="129" ht="38" customHeight="1">
      <c r="A129" s="11" t="s">
        <v>381</v>
      </c>
      <c r="B129" s="10" t="s">
        <v>382</v>
      </c>
      <c r="C129" s="10" t="s">
        <v>383</v>
      </c>
      <c r="D129" s="18">
        <v>1495685.62</v>
      </c>
      <c r="E129" s="18" t="s">
        <v>81</v>
      </c>
      <c r="F129" s="18" t="s">
        <v>81</v>
      </c>
      <c r="G129" s="18">
        <v>1495685.62</v>
      </c>
      <c r="H129" s="18" t="s">
        <v>81</v>
      </c>
      <c r="I129" s="18" t="s">
        <v>81</v>
      </c>
      <c r="J129" s="18" t="s">
        <v>81</v>
      </c>
      <c r="K129" s="18" t="s">
        <v>81</v>
      </c>
      <c r="L129" s="18" t="s">
        <v>81</v>
      </c>
      <c r="M129" s="18" t="s">
        <v>81</v>
      </c>
      <c r="N129" s="18" t="s">
        <v>81</v>
      </c>
      <c r="O129" s="18">
        <v>0</v>
      </c>
      <c r="P129" s="18">
        <v>0</v>
      </c>
    </row>
    <row r="130" ht="25" customHeight="1">
      <c r="A130" s="11" t="s">
        <v>384</v>
      </c>
      <c r="B130" s="10" t="s">
        <v>385</v>
      </c>
      <c r="C130" s="10" t="s">
        <v>383</v>
      </c>
      <c r="D130" s="18">
        <v>0</v>
      </c>
      <c r="E130" s="18">
        <v>0</v>
      </c>
      <c r="F130" s="18" t="s">
        <v>81</v>
      </c>
      <c r="G130" s="18" t="s">
        <v>81</v>
      </c>
      <c r="H130" s="18" t="s">
        <v>81</v>
      </c>
      <c r="I130" s="18" t="s">
        <v>81</v>
      </c>
      <c r="J130" s="18" t="s">
        <v>81</v>
      </c>
      <c r="K130" s="18" t="s">
        <v>81</v>
      </c>
      <c r="L130" s="18" t="s">
        <v>81</v>
      </c>
      <c r="M130" s="18" t="s">
        <v>81</v>
      </c>
      <c r="N130" s="18" t="s">
        <v>81</v>
      </c>
      <c r="O130" s="18">
        <v>0</v>
      </c>
      <c r="P130" s="18">
        <v>0</v>
      </c>
    </row>
  </sheetData>
  <sheetProtection password="9212" sheet="1" objects="1" scenarios="1"/>
  <mergeCells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5" width="22.92" customWidth="1"/>
  </cols>
  <sheetData>
    <row r="1" ht="25" customHeight="1">
      <c r="A1" s="1" t="s">
        <v>1043</v>
      </c>
      <c r="B1" s="1"/>
      <c r="C1" s="1"/>
      <c r="D1" s="1"/>
      <c r="E1" s="1"/>
    </row>
    <row r="2" ht="30" customHeight="1">
      <c r="A2" s="10" t="s">
        <v>1044</v>
      </c>
      <c r="B2" s="10" t="s">
        <v>1045</v>
      </c>
      <c r="C2" s="10" t="s">
        <v>1046</v>
      </c>
      <c r="D2" s="10" t="s">
        <v>1047</v>
      </c>
      <c r="E2" s="10" t="s">
        <v>1048</v>
      </c>
    </row>
    <row r="3" ht="30" customHeight="1">
      <c r="A3" s="14" t="s">
        <v>159</v>
      </c>
      <c r="B3" s="20"/>
      <c r="C3" s="20">
        <v>0</v>
      </c>
      <c r="D3" s="20">
        <v>5116658.75</v>
      </c>
      <c r="E3" s="20">
        <f>C3-D3</f>
      </c>
    </row>
    <row r="4" ht="30" customHeight="1">
      <c r="A4" s="27" t="s">
        <v>1049</v>
      </c>
      <c r="B4" s="18"/>
      <c r="C4" s="18">
        <v>0</v>
      </c>
      <c r="D4" s="18">
        <v>5116658.75</v>
      </c>
      <c r="E4" s="18">
        <f>C4-D4</f>
      </c>
    </row>
    <row r="5" ht="30" customHeight="1">
      <c r="A5" s="14" t="s">
        <v>1050</v>
      </c>
      <c r="B5" s="20"/>
      <c r="C5" s="20">
        <v>0</v>
      </c>
      <c r="D5" s="20">
        <v>50326218.93</v>
      </c>
      <c r="E5" s="20">
        <f>C5-D5</f>
      </c>
    </row>
    <row r="6" ht="30" customHeight="1">
      <c r="A6" s="27" t="s">
        <v>1051</v>
      </c>
      <c r="B6" s="18"/>
      <c r="C6" s="18">
        <v>0</v>
      </c>
      <c r="D6" s="18">
        <v>47486218.93</v>
      </c>
      <c r="E6" s="18">
        <f>C6-D6</f>
      </c>
    </row>
    <row r="7" ht="30" customHeight="1">
      <c r="A7" s="27" t="s">
        <v>1051</v>
      </c>
      <c r="B7" s="18"/>
      <c r="C7" s="18">
        <v>0</v>
      </c>
      <c r="D7" s="18">
        <v>1620000</v>
      </c>
      <c r="E7" s="18">
        <f>C7-D7</f>
      </c>
    </row>
    <row r="8" ht="30" customHeight="1">
      <c r="A8" s="27" t="s">
        <v>1051</v>
      </c>
      <c r="B8" s="18"/>
      <c r="C8" s="18">
        <v>0</v>
      </c>
      <c r="D8" s="18">
        <v>1220000</v>
      </c>
      <c r="E8" s="18">
        <f>C8-D8</f>
      </c>
    </row>
    <row r="9" ht="30" customHeight="1">
      <c r="A9" s="14" t="s">
        <v>1052</v>
      </c>
      <c r="B9" s="20"/>
      <c r="C9" s="20">
        <v>0</v>
      </c>
      <c r="D9" s="20">
        <v>4087831.76</v>
      </c>
      <c r="E9" s="20">
        <f>C9-D9</f>
      </c>
    </row>
    <row r="10" ht="30" customHeight="1">
      <c r="A10" s="27" t="s">
        <v>1051</v>
      </c>
      <c r="B10" s="18"/>
      <c r="C10" s="18">
        <v>0</v>
      </c>
      <c r="D10" s="18">
        <v>4087831.76</v>
      </c>
      <c r="E10" s="18">
        <f>C10-D10</f>
      </c>
    </row>
    <row r="11" ht="30" customHeight="1">
      <c r="A11" s="14" t="s">
        <v>153</v>
      </c>
      <c r="B11" s="20"/>
      <c r="C11" s="20">
        <v>0</v>
      </c>
      <c r="D11" s="20">
        <v>19051660.69</v>
      </c>
      <c r="E11" s="20">
        <f>C11-D11</f>
      </c>
    </row>
    <row r="12" ht="30" customHeight="1">
      <c r="A12" s="27" t="s">
        <v>29</v>
      </c>
      <c r="B12" s="18"/>
      <c r="C12" s="18">
        <v>0</v>
      </c>
      <c r="D12" s="18">
        <v>4291791.72</v>
      </c>
      <c r="E12" s="18">
        <f>C12-D12</f>
      </c>
    </row>
    <row r="13" ht="30" customHeight="1">
      <c r="A13" s="27" t="s">
        <v>1053</v>
      </c>
      <c r="B13" s="18"/>
      <c r="C13" s="18">
        <v>0</v>
      </c>
      <c r="D13" s="18">
        <v>2839362</v>
      </c>
      <c r="E13" s="18">
        <f>C13-D13</f>
      </c>
    </row>
    <row r="14" ht="30" customHeight="1">
      <c r="A14" s="27" t="s">
        <v>1054</v>
      </c>
      <c r="B14" s="18"/>
      <c r="C14" s="18">
        <v>0</v>
      </c>
      <c r="D14" s="18">
        <v>9238073.53</v>
      </c>
      <c r="E14" s="18">
        <f>C14-D14</f>
      </c>
    </row>
    <row r="15" ht="30" customHeight="1">
      <c r="A15" s="27" t="s">
        <v>1049</v>
      </c>
      <c r="B15" s="18"/>
      <c r="C15" s="18">
        <v>0</v>
      </c>
      <c r="D15" s="18">
        <v>2522433.44</v>
      </c>
      <c r="E15" s="18">
        <f>C15-D15</f>
      </c>
    </row>
    <row r="16" ht="30" customHeight="1">
      <c r="A16" s="27" t="s">
        <v>1053</v>
      </c>
      <c r="B16" s="18"/>
      <c r="C16" s="18">
        <v>0</v>
      </c>
      <c r="D16" s="18">
        <v>60000</v>
      </c>
      <c r="E16" s="18">
        <f>C16-D16</f>
      </c>
    </row>
    <row r="17" ht="30" customHeight="1">
      <c r="A17" s="27" t="s">
        <v>29</v>
      </c>
      <c r="B17" s="18"/>
      <c r="C17" s="18">
        <v>0</v>
      </c>
      <c r="D17" s="18">
        <v>100000</v>
      </c>
      <c r="E17" s="18">
        <f>C17-D17</f>
      </c>
    </row>
    <row r="18" ht="30" customHeight="1">
      <c r="A18" s="14" t="s">
        <v>163</v>
      </c>
      <c r="B18" s="20"/>
      <c r="C18" s="20">
        <v>0</v>
      </c>
      <c r="D18" s="20">
        <v>1352618.46</v>
      </c>
      <c r="E18" s="20">
        <f>C18-D18</f>
      </c>
    </row>
    <row r="19" ht="30" customHeight="1">
      <c r="A19" s="27" t="s">
        <v>1055</v>
      </c>
      <c r="B19" s="18"/>
      <c r="C19" s="18">
        <v>0</v>
      </c>
      <c r="D19" s="18">
        <v>1352618.46</v>
      </c>
      <c r="E19" s="18">
        <f>C19-D19</f>
      </c>
    </row>
    <row r="20" ht="30" customHeight="1">
      <c r="A20" s="14" t="s">
        <v>1056</v>
      </c>
      <c r="B20" s="20"/>
      <c r="C20" s="20">
        <v>0</v>
      </c>
      <c r="D20" s="20">
        <v>7033332.9</v>
      </c>
      <c r="E20" s="20">
        <f>C20-D20</f>
      </c>
    </row>
    <row r="21" ht="30" customHeight="1">
      <c r="A21" s="27" t="s">
        <v>1057</v>
      </c>
      <c r="B21" s="18"/>
      <c r="C21" s="18">
        <v>0</v>
      </c>
      <c r="D21" s="18">
        <v>7033332.9</v>
      </c>
      <c r="E21" s="18">
        <f>C21-D21</f>
      </c>
    </row>
  </sheetData>
  <sheetProtection password="9212" sheet="1" objects="1" scenarios="1"/>
  <mergeCells>
    <mergeCell ref="A1:E1"/>
  </mergeCells>
  <phoneticPr fontId="0" type="noConversion"/>
  <pageMargins left="0.4" right="0.4" top="0.4" bottom="0.4" header="0.1" footer="0.1"/>
  <pageSetup paperSize="9" fitToHeight="0" orientation="landscape" verticalDpi="0" r:id="rId12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1058</v>
      </c>
      <c r="B2" s="1"/>
      <c r="C2" s="1"/>
      <c r="D2" s="1"/>
    </row>
    <row r="3" ht="20" customHeight="1">
</row>
    <row r="4" ht="30" customHeight="1">
      <c r="A4" s="8" t="s">
        <v>1059</v>
      </c>
      <c r="B4" s="8"/>
      <c r="C4" s="8"/>
      <c r="D4" s="8"/>
    </row>
    <row r="5" ht="30" customHeight="1">
      <c r="A5" s="3" t="s">
        <v>1060</v>
      </c>
      <c r="B5" s="3" t="s">
        <v>1061</v>
      </c>
      <c r="C5" s="3" t="s">
        <v>1062</v>
      </c>
      <c r="D5" s="3" t="s">
        <v>1063</v>
      </c>
    </row>
    <row r="6" ht="40" customHeight="1">
      <c r="A6" s="10" t="s">
        <v>398</v>
      </c>
      <c r="B6" s="11" t="s">
        <v>1064</v>
      </c>
      <c r="C6" s="10" t="s">
        <v>1065</v>
      </c>
      <c r="D6" s="10" t="s">
        <v>1066</v>
      </c>
    </row>
    <row r="7">
      <c r="A7" s="10" t="s">
        <v>497</v>
      </c>
      <c r="B7" s="11" t="s">
        <v>1067</v>
      </c>
      <c r="C7" s="10" t="s">
        <v>1068</v>
      </c>
      <c r="D7" s="10"/>
    </row>
    <row r="8">
      <c r="A8" s="10" t="s">
        <v>498</v>
      </c>
      <c r="B8" s="11" t="s">
        <v>1067</v>
      </c>
      <c r="C8" s="10" t="s">
        <v>1069</v>
      </c>
      <c r="D8" s="10"/>
    </row>
    <row r="9">
      <c r="A9" s="10" t="s">
        <v>499</v>
      </c>
      <c r="B9" s="11" t="s">
        <v>1067</v>
      </c>
      <c r="C9" s="10" t="s">
        <v>1070</v>
      </c>
      <c r="D9" s="10"/>
    </row>
    <row r="10">
      <c r="A10" s="10" t="s">
        <v>500</v>
      </c>
      <c r="B10" s="11" t="s">
        <v>1064</v>
      </c>
      <c r="C10" s="10" t="s">
        <v>1071</v>
      </c>
      <c r="D10" s="10"/>
    </row>
    <row r="11">
      <c r="A11" s="10" t="s">
        <v>501</v>
      </c>
      <c r="B11" s="11" t="s">
        <v>1064</v>
      </c>
      <c r="C11" s="10" t="s">
        <v>1072</v>
      </c>
      <c r="D11" s="10"/>
    </row>
    <row r="12">
      <c r="A12" s="10" t="s">
        <v>502</v>
      </c>
      <c r="B12" s="11" t="s">
        <v>1073</v>
      </c>
      <c r="C12" s="10" t="s">
        <v>1074</v>
      </c>
      <c r="D12" s="10"/>
    </row>
    <row r="13" ht="40" customHeight="1">
      <c r="A13" s="10" t="s">
        <v>503</v>
      </c>
      <c r="B13" s="11" t="s">
        <v>1075</v>
      </c>
      <c r="C13" s="10" t="s">
        <v>1076</v>
      </c>
      <c r="D13" s="10" t="s">
        <v>1077</v>
      </c>
    </row>
    <row r="14">
      <c r="A14" s="10" t="s">
        <v>562</v>
      </c>
      <c r="B14" s="11" t="s">
        <v>1067</v>
      </c>
      <c r="C14" s="10" t="s">
        <v>1078</v>
      </c>
      <c r="D14" s="10"/>
    </row>
    <row r="15" ht="40" customHeight="1">
      <c r="A15" s="10" t="s">
        <v>564</v>
      </c>
      <c r="B15" s="11" t="s">
        <v>1075</v>
      </c>
      <c r="C15" s="10" t="s">
        <v>1079</v>
      </c>
      <c r="D15" s="10" t="s">
        <v>1080</v>
      </c>
    </row>
    <row r="16">
      <c r="A16" s="10" t="s">
        <v>566</v>
      </c>
      <c r="B16" s="11" t="s">
        <v>1067</v>
      </c>
      <c r="C16" s="10" t="s">
        <v>1081</v>
      </c>
      <c r="D16" s="10"/>
    </row>
    <row r="17">
      <c r="A17" s="10" t="s">
        <v>568</v>
      </c>
      <c r="B17" s="11" t="s">
        <v>1067</v>
      </c>
      <c r="C17" s="10" t="s">
        <v>1082</v>
      </c>
      <c r="D17" s="10"/>
    </row>
    <row r="18">
      <c r="A18" s="10" t="s">
        <v>570</v>
      </c>
      <c r="B18" s="11" t="s">
        <v>1067</v>
      </c>
      <c r="C18" s="10" t="s">
        <v>1083</v>
      </c>
      <c r="D18" s="10"/>
    </row>
    <row r="19" ht="40" customHeight="1">
      <c r="A19" s="10" t="s">
        <v>572</v>
      </c>
      <c r="B19" s="11" t="s">
        <v>1064</v>
      </c>
      <c r="C19" s="10" t="s">
        <v>1084</v>
      </c>
      <c r="D19" s="10" t="s">
        <v>1080</v>
      </c>
    </row>
    <row r="20">
      <c r="A20" s="10" t="s">
        <v>574</v>
      </c>
      <c r="B20" s="11" t="s">
        <v>1064</v>
      </c>
      <c r="C20" s="10" t="s">
        <v>1085</v>
      </c>
      <c r="D20" s="10"/>
    </row>
    <row r="21">
      <c r="A21" s="10" t="s">
        <v>576</v>
      </c>
      <c r="B21" s="11" t="s">
        <v>1073</v>
      </c>
      <c r="C21" s="10" t="s">
        <v>1086</v>
      </c>
      <c r="D21" s="10"/>
    </row>
    <row r="22">
      <c r="A22" s="10" t="s">
        <v>578</v>
      </c>
      <c r="B22" s="11" t="s">
        <v>1075</v>
      </c>
      <c r="C22" s="10" t="s">
        <v>1087</v>
      </c>
      <c r="D22" s="10"/>
    </row>
    <row r="23">
      <c r="A23" s="10" t="s">
        <v>580</v>
      </c>
      <c r="B23" s="11" t="s">
        <v>1088</v>
      </c>
      <c r="C23" s="10" t="s">
        <v>1089</v>
      </c>
      <c r="D23" s="10"/>
    </row>
    <row r="24">
      <c r="A24" s="10" t="s">
        <v>517</v>
      </c>
      <c r="B24" s="11" t="s">
        <v>1090</v>
      </c>
      <c r="C24" s="10" t="s">
        <v>1091</v>
      </c>
      <c r="D24" s="10"/>
    </row>
    <row r="25">
      <c r="A25" s="10" t="s">
        <v>582</v>
      </c>
      <c r="B25" s="11" t="s">
        <v>1067</v>
      </c>
      <c r="C25" s="10" t="s">
        <v>1092</v>
      </c>
      <c r="D25" s="10"/>
    </row>
    <row r="26">
      <c r="A26" s="10" t="s">
        <v>584</v>
      </c>
      <c r="B26" s="11" t="s">
        <v>1093</v>
      </c>
      <c r="C26" s="10" t="s">
        <v>1094</v>
      </c>
      <c r="D26" s="10"/>
    </row>
    <row r="27">
      <c r="A27" s="10" t="s">
        <v>586</v>
      </c>
      <c r="B27" s="11" t="s">
        <v>1093</v>
      </c>
      <c r="C27" s="10" t="s">
        <v>1095</v>
      </c>
      <c r="D27" s="10"/>
    </row>
  </sheetData>
  <sheetProtection password="9212" sheet="1" objects="1" scenarios="1"/>
  <mergeCells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 r:id="rId13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1096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1097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1098</v>
      </c>
      <c r="B4" s="12"/>
      <c r="C4" s="12"/>
      <c r="D4" s="12" t="s">
        <v>1036</v>
      </c>
      <c r="E4" s="12"/>
      <c r="F4" s="12"/>
      <c r="G4" s="12"/>
      <c r="H4" s="12"/>
      <c r="I4" s="12"/>
    </row>
    <row r="5" ht="20" customHeight="1">
      <c r="A5" s="10" t="s">
        <v>1099</v>
      </c>
      <c r="B5" s="10" t="s">
        <v>1100</v>
      </c>
      <c r="C5" s="10" t="s">
        <v>1101</v>
      </c>
      <c r="D5" s="10" t="s">
        <v>1102</v>
      </c>
      <c r="E5" s="10" t="s">
        <v>1103</v>
      </c>
      <c r="F5" s="10" t="s">
        <v>1104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1105</v>
      </c>
      <c r="G6" s="10" t="s">
        <v>1106</v>
      </c>
      <c r="H6" s="10" t="s">
        <v>1107</v>
      </c>
      <c r="I6" s="10" t="s">
        <v>1108</v>
      </c>
    </row>
    <row r="7">
      <c r="A7" s="10" t="s">
        <v>142</v>
      </c>
      <c r="B7" s="10" t="s">
        <v>398</v>
      </c>
      <c r="C7" s="11" t="s">
        <v>1109</v>
      </c>
      <c r="D7" s="11" t="s">
        <v>1110</v>
      </c>
      <c r="E7" s="10" t="s">
        <v>1111</v>
      </c>
      <c r="F7" s="18">
        <v>1267893.8</v>
      </c>
      <c r="G7" s="18">
        <v>1170885.76</v>
      </c>
      <c r="H7" s="18">
        <v>-97008.04</v>
      </c>
      <c r="I7" s="11" t="s">
        <v>1112</v>
      </c>
    </row>
    <row r="8">
      <c r="A8" s="10" t="s">
        <v>142</v>
      </c>
      <c r="B8" s="10" t="s">
        <v>398</v>
      </c>
      <c r="C8" s="11" t="s">
        <v>1113</v>
      </c>
      <c r="D8" s="11" t="s">
        <v>1110</v>
      </c>
      <c r="E8" s="10" t="s">
        <v>1111</v>
      </c>
      <c r="F8" s="18">
        <v>6339469.01</v>
      </c>
      <c r="G8" s="18">
        <v>6659332.66</v>
      </c>
      <c r="H8" s="18">
        <v>319863.65</v>
      </c>
      <c r="I8" s="11" t="s">
        <v>1114</v>
      </c>
    </row>
    <row r="9">
      <c r="A9" s="10" t="s">
        <v>142</v>
      </c>
      <c r="B9" s="10" t="s">
        <v>398</v>
      </c>
      <c r="C9" s="11" t="s">
        <v>1115</v>
      </c>
      <c r="D9" s="11" t="s">
        <v>1110</v>
      </c>
      <c r="E9" s="10" t="s">
        <v>1111</v>
      </c>
      <c r="F9" s="18">
        <v>4226312.67</v>
      </c>
      <c r="G9" s="18">
        <v>4381992.67</v>
      </c>
      <c r="H9" s="18">
        <v>155680</v>
      </c>
      <c r="I9" s="11" t="s">
        <v>1114</v>
      </c>
    </row>
    <row r="10">
      <c r="A10" s="10" t="s">
        <v>142</v>
      </c>
      <c r="B10" s="10" t="s">
        <v>398</v>
      </c>
      <c r="C10" s="11" t="s">
        <v>1116</v>
      </c>
      <c r="D10" s="11" t="s">
        <v>1110</v>
      </c>
      <c r="E10" s="10" t="s">
        <v>1111</v>
      </c>
      <c r="F10" s="18">
        <v>1690525.07</v>
      </c>
      <c r="G10" s="18">
        <v>1722542.89</v>
      </c>
      <c r="H10" s="18">
        <v>32017.82</v>
      </c>
      <c r="I10" s="11" t="s">
        <v>1114</v>
      </c>
    </row>
    <row r="11">
      <c r="A11" s="10" t="s">
        <v>142</v>
      </c>
      <c r="B11" s="10" t="s">
        <v>398</v>
      </c>
      <c r="C11" s="11" t="s">
        <v>1117</v>
      </c>
      <c r="D11" s="11" t="s">
        <v>1110</v>
      </c>
      <c r="E11" s="10" t="s">
        <v>1111</v>
      </c>
      <c r="F11" s="18">
        <v>4226312.67</v>
      </c>
      <c r="G11" s="18">
        <v>4381992.67</v>
      </c>
      <c r="H11" s="18">
        <v>155680</v>
      </c>
      <c r="I11" s="11" t="s">
        <v>1114</v>
      </c>
    </row>
    <row r="12">
      <c r="A12" s="10" t="s">
        <v>142</v>
      </c>
      <c r="B12" s="10" t="s">
        <v>398</v>
      </c>
      <c r="C12" s="11" t="s">
        <v>1118</v>
      </c>
      <c r="D12" s="11" t="s">
        <v>1110</v>
      </c>
      <c r="E12" s="10" t="s">
        <v>1111</v>
      </c>
      <c r="F12" s="18">
        <v>5071575.21</v>
      </c>
      <c r="G12" s="18">
        <v>5227255.21</v>
      </c>
      <c r="H12" s="18">
        <v>155680</v>
      </c>
      <c r="I12" s="11" t="s">
        <v>1114</v>
      </c>
    </row>
    <row r="13">
      <c r="A13" s="10" t="s">
        <v>142</v>
      </c>
      <c r="B13" s="10" t="s">
        <v>398</v>
      </c>
      <c r="C13" s="11" t="s">
        <v>1119</v>
      </c>
      <c r="D13" s="11" t="s">
        <v>1110</v>
      </c>
      <c r="E13" s="10" t="s">
        <v>1111</v>
      </c>
      <c r="F13" s="18">
        <v>4226312.67</v>
      </c>
      <c r="G13" s="18">
        <v>4381992.67</v>
      </c>
      <c r="H13" s="18">
        <v>155680</v>
      </c>
      <c r="I13" s="11" t="s">
        <v>1114</v>
      </c>
    </row>
    <row r="14">
      <c r="A14" s="10" t="s">
        <v>142</v>
      </c>
      <c r="B14" s="10" t="s">
        <v>398</v>
      </c>
      <c r="C14" s="11" t="s">
        <v>1120</v>
      </c>
      <c r="D14" s="11" t="s">
        <v>1110</v>
      </c>
      <c r="E14" s="10" t="s">
        <v>1111</v>
      </c>
      <c r="F14" s="18">
        <v>4226312.67</v>
      </c>
      <c r="G14" s="18">
        <v>4381992.67</v>
      </c>
      <c r="H14" s="18">
        <v>155680</v>
      </c>
      <c r="I14" s="11" t="s">
        <v>1114</v>
      </c>
    </row>
    <row r="15">
      <c r="A15" s="10" t="s">
        <v>142</v>
      </c>
      <c r="B15" s="10" t="s">
        <v>500</v>
      </c>
      <c r="C15" s="11" t="s">
        <v>1109</v>
      </c>
      <c r="D15" s="11" t="s">
        <v>1121</v>
      </c>
      <c r="E15" s="10" t="s">
        <v>1111</v>
      </c>
      <c r="F15" s="18">
        <v>434927.47</v>
      </c>
      <c r="G15" s="18">
        <v>647094.31</v>
      </c>
      <c r="H15" s="18">
        <v>212166.84</v>
      </c>
      <c r="I15" s="11" t="s">
        <v>1122</v>
      </c>
    </row>
    <row r="16">
      <c r="A16" s="10" t="s">
        <v>142</v>
      </c>
      <c r="B16" s="10" t="s">
        <v>500</v>
      </c>
      <c r="C16" s="11" t="s">
        <v>1115</v>
      </c>
      <c r="D16" s="11" t="s">
        <v>1121</v>
      </c>
      <c r="E16" s="10" t="s">
        <v>1111</v>
      </c>
      <c r="F16" s="18">
        <v>1449758.23</v>
      </c>
      <c r="G16" s="18">
        <v>1571278.23</v>
      </c>
      <c r="H16" s="18">
        <v>121520</v>
      </c>
      <c r="I16" s="11" t="s">
        <v>1123</v>
      </c>
    </row>
    <row r="17">
      <c r="A17" s="10" t="s">
        <v>142</v>
      </c>
      <c r="B17" s="10" t="s">
        <v>500</v>
      </c>
      <c r="C17" s="11" t="s">
        <v>1119</v>
      </c>
      <c r="D17" s="11" t="s">
        <v>1121</v>
      </c>
      <c r="E17" s="10" t="s">
        <v>1111</v>
      </c>
      <c r="F17" s="18">
        <v>1449758.23</v>
      </c>
      <c r="G17" s="18">
        <v>1571278.23</v>
      </c>
      <c r="H17" s="18">
        <v>121520</v>
      </c>
      <c r="I17" s="11" t="s">
        <v>1123</v>
      </c>
    </row>
    <row r="18">
      <c r="A18" s="10" t="s">
        <v>142</v>
      </c>
      <c r="B18" s="10" t="s">
        <v>500</v>
      </c>
      <c r="C18" s="11" t="s">
        <v>1116</v>
      </c>
      <c r="D18" s="11" t="s">
        <v>1121</v>
      </c>
      <c r="E18" s="10" t="s">
        <v>1111</v>
      </c>
      <c r="F18" s="18">
        <v>579903.29</v>
      </c>
      <c r="G18" s="18">
        <v>701430.51</v>
      </c>
      <c r="H18" s="18">
        <v>121527.22</v>
      </c>
      <c r="I18" s="11" t="s">
        <v>1123</v>
      </c>
    </row>
    <row r="19">
      <c r="A19" s="10" t="s">
        <v>142</v>
      </c>
      <c r="B19" s="10" t="s">
        <v>500</v>
      </c>
      <c r="C19" s="11" t="s">
        <v>1118</v>
      </c>
      <c r="D19" s="11" t="s">
        <v>1121</v>
      </c>
      <c r="E19" s="10" t="s">
        <v>1111</v>
      </c>
      <c r="F19" s="18">
        <v>1739709.87</v>
      </c>
      <c r="G19" s="18">
        <v>1861229.87</v>
      </c>
      <c r="H19" s="18">
        <v>121520</v>
      </c>
      <c r="I19" s="11" t="s">
        <v>1123</v>
      </c>
    </row>
    <row r="20">
      <c r="A20" s="10" t="s">
        <v>142</v>
      </c>
      <c r="B20" s="10" t="s">
        <v>500</v>
      </c>
      <c r="C20" s="11" t="s">
        <v>1117</v>
      </c>
      <c r="D20" s="11" t="s">
        <v>1121</v>
      </c>
      <c r="E20" s="10" t="s">
        <v>1111</v>
      </c>
      <c r="F20" s="18">
        <v>1449758.23</v>
      </c>
      <c r="G20" s="18">
        <v>1571278.23</v>
      </c>
      <c r="H20" s="18">
        <v>121520</v>
      </c>
      <c r="I20" s="11" t="s">
        <v>1123</v>
      </c>
    </row>
    <row r="21">
      <c r="A21" s="10" t="s">
        <v>142</v>
      </c>
      <c r="B21" s="10" t="s">
        <v>500</v>
      </c>
      <c r="C21" s="11" t="s">
        <v>1113</v>
      </c>
      <c r="D21" s="11" t="s">
        <v>1121</v>
      </c>
      <c r="E21" s="10" t="s">
        <v>1111</v>
      </c>
      <c r="F21" s="18">
        <v>2174637.34</v>
      </c>
      <c r="G21" s="18">
        <v>2417677.34</v>
      </c>
      <c r="H21" s="18">
        <v>243040</v>
      </c>
      <c r="I21" s="11" t="s">
        <v>1123</v>
      </c>
    </row>
    <row r="22">
      <c r="A22" s="10" t="s">
        <v>142</v>
      </c>
      <c r="B22" s="10" t="s">
        <v>500</v>
      </c>
      <c r="C22" s="11" t="s">
        <v>1120</v>
      </c>
      <c r="D22" s="11" t="s">
        <v>1121</v>
      </c>
      <c r="E22" s="10" t="s">
        <v>1111</v>
      </c>
      <c r="F22" s="18">
        <v>1449758.23</v>
      </c>
      <c r="G22" s="18">
        <v>1571278.23</v>
      </c>
      <c r="H22" s="18">
        <v>121520</v>
      </c>
      <c r="I22" s="11" t="s">
        <v>1123</v>
      </c>
    </row>
    <row r="23">
      <c r="A23" s="10" t="s">
        <v>197</v>
      </c>
      <c r="B23" s="10" t="s">
        <v>398</v>
      </c>
      <c r="C23" s="11" t="s">
        <v>1115</v>
      </c>
      <c r="D23" s="11" t="s">
        <v>1124</v>
      </c>
      <c r="E23" s="10" t="s">
        <v>1111</v>
      </c>
      <c r="F23" s="18">
        <v>1520225.61</v>
      </c>
      <c r="G23" s="18">
        <v>1626888.21</v>
      </c>
      <c r="H23" s="18">
        <v>106662.6</v>
      </c>
      <c r="I23" s="11" t="s">
        <v>1125</v>
      </c>
    </row>
    <row r="24">
      <c r="A24" s="10" t="s">
        <v>197</v>
      </c>
      <c r="B24" s="10" t="s">
        <v>398</v>
      </c>
      <c r="C24" s="11" t="s">
        <v>1119</v>
      </c>
      <c r="D24" s="11" t="s">
        <v>1124</v>
      </c>
      <c r="E24" s="10" t="s">
        <v>1111</v>
      </c>
      <c r="F24" s="18">
        <v>3007866.33</v>
      </c>
      <c r="G24" s="18">
        <v>3114528.93</v>
      </c>
      <c r="H24" s="18">
        <v>106662.6</v>
      </c>
      <c r="I24" s="11" t="s">
        <v>1125</v>
      </c>
    </row>
    <row r="25">
      <c r="A25" s="10" t="s">
        <v>197</v>
      </c>
      <c r="B25" s="10" t="s">
        <v>398</v>
      </c>
      <c r="C25" s="11" t="s">
        <v>1118</v>
      </c>
      <c r="D25" s="11" t="s">
        <v>1124</v>
      </c>
      <c r="E25" s="10" t="s">
        <v>1111</v>
      </c>
      <c r="F25" s="18">
        <v>2040159.58</v>
      </c>
      <c r="G25" s="18">
        <v>2223594.7</v>
      </c>
      <c r="H25" s="18">
        <v>183435.12</v>
      </c>
      <c r="I25" s="11" t="s">
        <v>1125</v>
      </c>
    </row>
    <row r="26">
      <c r="A26" s="10" t="s">
        <v>197</v>
      </c>
      <c r="B26" s="10" t="s">
        <v>398</v>
      </c>
      <c r="C26" s="11" t="s">
        <v>1117</v>
      </c>
      <c r="D26" s="11" t="s">
        <v>1124</v>
      </c>
      <c r="E26" s="10" t="s">
        <v>1111</v>
      </c>
      <c r="F26" s="18">
        <v>1520225.61</v>
      </c>
      <c r="G26" s="18">
        <v>1626888.21</v>
      </c>
      <c r="H26" s="18">
        <v>106662.6</v>
      </c>
      <c r="I26" s="11" t="s">
        <v>1125</v>
      </c>
    </row>
    <row r="27">
      <c r="A27" s="10" t="s">
        <v>197</v>
      </c>
      <c r="B27" s="10" t="s">
        <v>398</v>
      </c>
      <c r="C27" s="11" t="s">
        <v>1120</v>
      </c>
      <c r="D27" s="11" t="s">
        <v>1124</v>
      </c>
      <c r="E27" s="10" t="s">
        <v>1111</v>
      </c>
      <c r="F27" s="18">
        <v>2600967.14</v>
      </c>
      <c r="G27" s="18">
        <v>2707629.74</v>
      </c>
      <c r="H27" s="18">
        <v>106662.6</v>
      </c>
      <c r="I27" s="11" t="s">
        <v>1125</v>
      </c>
    </row>
    <row r="28">
      <c r="A28" s="10" t="s">
        <v>197</v>
      </c>
      <c r="B28" s="10" t="s">
        <v>398</v>
      </c>
      <c r="C28" s="11" t="s">
        <v>1113</v>
      </c>
      <c r="D28" s="11" t="s">
        <v>1124</v>
      </c>
      <c r="E28" s="10" t="s">
        <v>1111</v>
      </c>
      <c r="F28" s="18">
        <v>6169557.11</v>
      </c>
      <c r="G28" s="18">
        <v>6182447.34</v>
      </c>
      <c r="H28" s="18">
        <v>12890.23</v>
      </c>
      <c r="I28" s="11" t="s">
        <v>1126</v>
      </c>
    </row>
    <row r="29">
      <c r="A29" s="10" t="s">
        <v>197</v>
      </c>
      <c r="B29" s="10" t="s">
        <v>398</v>
      </c>
      <c r="C29" s="11" t="s">
        <v>1127</v>
      </c>
      <c r="D29" s="11" t="s">
        <v>1124</v>
      </c>
      <c r="E29" s="10" t="s">
        <v>1111</v>
      </c>
      <c r="F29" s="18">
        <v>2040159.58</v>
      </c>
      <c r="G29" s="18">
        <v>2078030.86</v>
      </c>
      <c r="H29" s="18">
        <v>37871.28</v>
      </c>
      <c r="I29" s="11" t="s">
        <v>1125</v>
      </c>
    </row>
    <row r="30">
      <c r="A30" s="10" t="s">
        <v>290</v>
      </c>
      <c r="B30" s="10" t="s">
        <v>497</v>
      </c>
      <c r="C30" s="11" t="s">
        <v>1109</v>
      </c>
      <c r="D30" s="11" t="s">
        <v>1128</v>
      </c>
      <c r="E30" s="10" t="s">
        <v>1111</v>
      </c>
      <c r="F30" s="18">
        <v>115158.78</v>
      </c>
      <c r="G30" s="18">
        <v>0</v>
      </c>
      <c r="H30" s="18">
        <v>-115158.78</v>
      </c>
      <c r="I30" s="11" t="s">
        <v>1129</v>
      </c>
    </row>
    <row r="31">
      <c r="A31" s="10" t="s">
        <v>290</v>
      </c>
      <c r="B31" s="10" t="s">
        <v>497</v>
      </c>
      <c r="C31" s="11" t="s">
        <v>1127</v>
      </c>
      <c r="D31" s="11" t="s">
        <v>1128</v>
      </c>
      <c r="E31" s="10" t="s">
        <v>1111</v>
      </c>
      <c r="F31" s="18">
        <v>460635.12</v>
      </c>
      <c r="G31" s="18">
        <v>422763.84</v>
      </c>
      <c r="H31" s="18">
        <v>-37871.28</v>
      </c>
      <c r="I31" s="11" t="s">
        <v>1129</v>
      </c>
    </row>
    <row r="32">
      <c r="A32" s="10" t="s">
        <v>290</v>
      </c>
      <c r="B32" s="10" t="s">
        <v>497</v>
      </c>
      <c r="C32" s="11" t="s">
        <v>1115</v>
      </c>
      <c r="D32" s="11" t="s">
        <v>1128</v>
      </c>
      <c r="E32" s="10" t="s">
        <v>1111</v>
      </c>
      <c r="F32" s="18">
        <v>383862.6</v>
      </c>
      <c r="G32" s="18">
        <v>0</v>
      </c>
      <c r="H32" s="18">
        <v>-383862.6</v>
      </c>
      <c r="I32" s="11" t="s">
        <v>1129</v>
      </c>
    </row>
    <row r="33">
      <c r="A33" s="10" t="s">
        <v>290</v>
      </c>
      <c r="B33" s="10" t="s">
        <v>497</v>
      </c>
      <c r="C33" s="11" t="s">
        <v>1119</v>
      </c>
      <c r="D33" s="11" t="s">
        <v>1128</v>
      </c>
      <c r="E33" s="10" t="s">
        <v>1111</v>
      </c>
      <c r="F33" s="18">
        <v>383862.6</v>
      </c>
      <c r="G33" s="18">
        <v>0</v>
      </c>
      <c r="H33" s="18">
        <v>-383862.6</v>
      </c>
      <c r="I33" s="11" t="s">
        <v>1129</v>
      </c>
    </row>
    <row r="34">
      <c r="A34" s="10" t="s">
        <v>290</v>
      </c>
      <c r="B34" s="10" t="s">
        <v>497</v>
      </c>
      <c r="C34" s="11" t="s">
        <v>1116</v>
      </c>
      <c r="D34" s="11" t="s">
        <v>1128</v>
      </c>
      <c r="E34" s="10" t="s">
        <v>1111</v>
      </c>
      <c r="F34" s="18">
        <v>153545.04</v>
      </c>
      <c r="G34" s="18">
        <v>0</v>
      </c>
      <c r="H34" s="18">
        <v>-153545.04</v>
      </c>
      <c r="I34" s="11" t="s">
        <v>1129</v>
      </c>
    </row>
    <row r="35">
      <c r="A35" s="10" t="s">
        <v>290</v>
      </c>
      <c r="B35" s="10" t="s">
        <v>497</v>
      </c>
      <c r="C35" s="11" t="s">
        <v>1118</v>
      </c>
      <c r="D35" s="11" t="s">
        <v>1128</v>
      </c>
      <c r="E35" s="10" t="s">
        <v>1111</v>
      </c>
      <c r="F35" s="18">
        <v>460635.12</v>
      </c>
      <c r="G35" s="18">
        <v>0</v>
      </c>
      <c r="H35" s="18">
        <v>-460635.12</v>
      </c>
      <c r="I35" s="11" t="s">
        <v>1129</v>
      </c>
    </row>
    <row r="36">
      <c r="A36" s="10" t="s">
        <v>290</v>
      </c>
      <c r="B36" s="10" t="s">
        <v>497</v>
      </c>
      <c r="C36" s="11" t="s">
        <v>1117</v>
      </c>
      <c r="D36" s="11" t="s">
        <v>1128</v>
      </c>
      <c r="E36" s="10" t="s">
        <v>1111</v>
      </c>
      <c r="F36" s="18">
        <v>383862.6</v>
      </c>
      <c r="G36" s="18">
        <v>0</v>
      </c>
      <c r="H36" s="18">
        <v>-383862.6</v>
      </c>
      <c r="I36" s="11" t="s">
        <v>1129</v>
      </c>
    </row>
    <row r="37">
      <c r="A37" s="10" t="s">
        <v>290</v>
      </c>
      <c r="B37" s="10" t="s">
        <v>497</v>
      </c>
      <c r="C37" s="11" t="s">
        <v>1113</v>
      </c>
      <c r="D37" s="11" t="s">
        <v>1128</v>
      </c>
      <c r="E37" s="10" t="s">
        <v>1111</v>
      </c>
      <c r="F37" s="18">
        <v>575793.9</v>
      </c>
      <c r="G37" s="18">
        <v>0</v>
      </c>
      <c r="H37" s="18">
        <v>-575793.9</v>
      </c>
      <c r="I37" s="11" t="s">
        <v>1129</v>
      </c>
    </row>
    <row r="38">
      <c r="A38" s="10" t="s">
        <v>290</v>
      </c>
      <c r="B38" s="10" t="s">
        <v>497</v>
      </c>
      <c r="C38" s="11" t="s">
        <v>1120</v>
      </c>
      <c r="D38" s="11" t="s">
        <v>1128</v>
      </c>
      <c r="E38" s="10" t="s">
        <v>1111</v>
      </c>
      <c r="F38" s="18">
        <v>383862.6</v>
      </c>
      <c r="G38" s="18">
        <v>0</v>
      </c>
      <c r="H38" s="18">
        <v>-383862.6</v>
      </c>
      <c r="I38" s="11" t="s">
        <v>1129</v>
      </c>
    </row>
    <row r="39" ht="20" customHeight="1">
      <c r="A39" s="32" t="s">
        <v>515</v>
      </c>
      <c r="B39" s="32"/>
      <c r="C39" s="32"/>
      <c r="D39" s="32"/>
      <c r="E39" s="32"/>
      <c r="F39" s="20">
        <f>SUM(F7:F38)</f>
      </c>
      <c r="G39" s="20">
        <f>SUM(G7:G38)</f>
      </c>
      <c r="H39" s="20">
        <f>SUM(H7:H38)</f>
      </c>
    </row>
    <row r="40" ht="20" customHeight="1">
</row>
    <row r="41" ht="20" customHeight="1">
      <c r="A41" s="12" t="s">
        <v>1098</v>
      </c>
      <c r="B41" s="12"/>
      <c r="C41" s="12"/>
      <c r="D41" s="12" t="s">
        <v>1130</v>
      </c>
      <c r="E41" s="12"/>
      <c r="F41" s="12"/>
      <c r="G41" s="12"/>
      <c r="H41" s="12"/>
      <c r="I41" s="12"/>
    </row>
    <row r="42" ht="20" customHeight="1">
      <c r="A42" s="10" t="s">
        <v>1099</v>
      </c>
      <c r="B42" s="10" t="s">
        <v>1100</v>
      </c>
      <c r="C42" s="10" t="s">
        <v>1101</v>
      </c>
      <c r="D42" s="10" t="s">
        <v>1102</v>
      </c>
      <c r="E42" s="10" t="s">
        <v>1103</v>
      </c>
      <c r="F42" s="10" t="s">
        <v>1104</v>
      </c>
      <c r="G42" s="10"/>
      <c r="H42" s="10"/>
      <c r="I42" s="10"/>
    </row>
    <row r="43" ht="20" customHeight="1">
      <c r="A43" s="10"/>
      <c r="B43" s="10"/>
      <c r="C43" s="10"/>
      <c r="D43" s="10"/>
      <c r="E43" s="10"/>
      <c r="F43" s="10" t="s">
        <v>1105</v>
      </c>
      <c r="G43" s="10" t="s">
        <v>1106</v>
      </c>
      <c r="H43" s="10" t="s">
        <v>1107</v>
      </c>
      <c r="I43" s="10" t="s">
        <v>1108</v>
      </c>
    </row>
    <row r="44">
      <c r="A44" s="10" t="s">
        <v>142</v>
      </c>
      <c r="B44" s="10" t="s">
        <v>398</v>
      </c>
      <c r="C44" s="11" t="s">
        <v>1131</v>
      </c>
      <c r="D44" s="11" t="s">
        <v>1132</v>
      </c>
      <c r="E44" s="10" t="s">
        <v>1111</v>
      </c>
      <c r="F44" s="18">
        <v>0</v>
      </c>
      <c r="G44" s="18">
        <v>1220000</v>
      </c>
      <c r="H44" s="18">
        <v>1220000</v>
      </c>
      <c r="I44" s="11" t="s">
        <v>1133</v>
      </c>
    </row>
    <row r="45">
      <c r="A45" s="10" t="s">
        <v>142</v>
      </c>
      <c r="B45" s="10" t="s">
        <v>500</v>
      </c>
      <c r="C45" s="11" t="s">
        <v>1131</v>
      </c>
      <c r="D45" s="11" t="s">
        <v>1134</v>
      </c>
      <c r="E45" s="10" t="s">
        <v>1111</v>
      </c>
      <c r="F45" s="18">
        <v>0</v>
      </c>
      <c r="G45" s="18">
        <v>160000</v>
      </c>
      <c r="H45" s="18">
        <v>160000</v>
      </c>
      <c r="I45" s="11" t="s">
        <v>1133</v>
      </c>
    </row>
    <row r="46">
      <c r="A46" s="10" t="s">
        <v>197</v>
      </c>
      <c r="B46" s="10" t="s">
        <v>398</v>
      </c>
      <c r="C46" s="11" t="s">
        <v>1131</v>
      </c>
      <c r="D46" s="11" t="s">
        <v>1135</v>
      </c>
      <c r="E46" s="10" t="s">
        <v>1111</v>
      </c>
      <c r="F46" s="18">
        <v>0</v>
      </c>
      <c r="G46" s="18">
        <v>416760</v>
      </c>
      <c r="H46" s="18">
        <v>416760</v>
      </c>
      <c r="I46" s="11" t="s">
        <v>1133</v>
      </c>
    </row>
    <row r="47" ht="20" customHeight="1">
      <c r="A47" s="32" t="s">
        <v>515</v>
      </c>
      <c r="B47" s="32"/>
      <c r="C47" s="32"/>
      <c r="D47" s="32"/>
      <c r="E47" s="32"/>
      <c r="F47" s="20">
        <f>SUM(F44:F46)</f>
      </c>
      <c r="G47" s="20">
        <f>SUM(G44:G46)</f>
      </c>
      <c r="H47" s="20">
        <f>SUM(H44:H46)</f>
      </c>
    </row>
    <row r="48" ht="20" customHeight="1">
</row>
    <row r="49" ht="20" customHeight="1">
      <c r="A49" s="12" t="s">
        <v>1098</v>
      </c>
      <c r="B49" s="12"/>
      <c r="C49" s="12"/>
      <c r="D49" s="12" t="s">
        <v>1136</v>
      </c>
      <c r="E49" s="12"/>
      <c r="F49" s="12"/>
      <c r="G49" s="12"/>
      <c r="H49" s="12"/>
      <c r="I49" s="12"/>
    </row>
    <row r="50" ht="20" customHeight="1">
      <c r="A50" s="10" t="s">
        <v>1099</v>
      </c>
      <c r="B50" s="10" t="s">
        <v>1100</v>
      </c>
      <c r="C50" s="10" t="s">
        <v>1101</v>
      </c>
      <c r="D50" s="10" t="s">
        <v>1102</v>
      </c>
      <c r="E50" s="10" t="s">
        <v>1103</v>
      </c>
      <c r="F50" s="10" t="s">
        <v>1104</v>
      </c>
      <c r="G50" s="10"/>
      <c r="H50" s="10"/>
      <c r="I50" s="10"/>
    </row>
    <row r="51" ht="20" customHeight="1">
      <c r="A51" s="10"/>
      <c r="B51" s="10"/>
      <c r="C51" s="10"/>
      <c r="D51" s="10"/>
      <c r="E51" s="10"/>
      <c r="F51" s="10" t="s">
        <v>1105</v>
      </c>
      <c r="G51" s="10" t="s">
        <v>1106</v>
      </c>
      <c r="H51" s="10" t="s">
        <v>1107</v>
      </c>
      <c r="I51" s="10" t="s">
        <v>1108</v>
      </c>
    </row>
    <row r="52" ht="20" customHeight="1">
      <c r="A52" s="10" t="s">
        <v>1137</v>
      </c>
      <c r="B52" s="10"/>
      <c r="C52" s="10"/>
      <c r="D52" s="10"/>
      <c r="E52" s="10"/>
      <c r="F52" s="10"/>
      <c r="G52" s="10"/>
      <c r="H52" s="10"/>
      <c r="I52" s="10"/>
    </row>
    <row r="53" ht="20" customHeight="1">
</row>
    <row r="54" ht="20" customHeight="1">
      <c r="A54" s="12" t="s">
        <v>1098</v>
      </c>
      <c r="B54" s="12"/>
      <c r="C54" s="12"/>
      <c r="D54" s="12" t="s">
        <v>1138</v>
      </c>
      <c r="E54" s="12"/>
      <c r="F54" s="12"/>
      <c r="G54" s="12"/>
      <c r="H54" s="12"/>
      <c r="I54" s="12"/>
    </row>
    <row r="55" ht="20" customHeight="1">
      <c r="A55" s="10" t="s">
        <v>1099</v>
      </c>
      <c r="B55" s="10" t="s">
        <v>1100</v>
      </c>
      <c r="C55" s="10" t="s">
        <v>1101</v>
      </c>
      <c r="D55" s="10" t="s">
        <v>1102</v>
      </c>
      <c r="E55" s="10" t="s">
        <v>1103</v>
      </c>
      <c r="F55" s="10" t="s">
        <v>1104</v>
      </c>
      <c r="G55" s="10"/>
      <c r="H55" s="10"/>
      <c r="I55" s="10"/>
    </row>
    <row r="56" ht="20" customHeight="1">
      <c r="A56" s="10"/>
      <c r="B56" s="10"/>
      <c r="C56" s="10"/>
      <c r="D56" s="10"/>
      <c r="E56" s="10"/>
      <c r="F56" s="10" t="s">
        <v>1105</v>
      </c>
      <c r="G56" s="10" t="s">
        <v>1106</v>
      </c>
      <c r="H56" s="10" t="s">
        <v>1107</v>
      </c>
      <c r="I56" s="10" t="s">
        <v>1108</v>
      </c>
    </row>
    <row r="57" ht="20" customHeight="1">
      <c r="A57" s="10" t="s">
        <v>1137</v>
      </c>
      <c r="B57" s="10"/>
      <c r="C57" s="10"/>
      <c r="D57" s="10"/>
      <c r="E57" s="10"/>
      <c r="F57" s="10"/>
      <c r="G57" s="10"/>
      <c r="H57" s="10"/>
      <c r="I57" s="10"/>
    </row>
  </sheetData>
  <sheetProtection password="9212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39:E39"/>
    <mergeCell ref="A41:C41"/>
    <mergeCell ref="D41:I41"/>
    <mergeCell ref="A42:A43"/>
    <mergeCell ref="B42:B43"/>
    <mergeCell ref="C42:C43"/>
    <mergeCell ref="D42:D43"/>
    <mergeCell ref="E42:E43"/>
    <mergeCell ref="F42:I42"/>
    <mergeCell ref="A47:E47"/>
    <mergeCell ref="A49:C49"/>
    <mergeCell ref="D49:I49"/>
    <mergeCell ref="A50:A51"/>
    <mergeCell ref="B50:B51"/>
    <mergeCell ref="C50:C51"/>
    <mergeCell ref="D50:D51"/>
    <mergeCell ref="E50:E51"/>
    <mergeCell ref="F50:I50"/>
    <mergeCell ref="A52:I52"/>
    <mergeCell ref="A54:C54"/>
    <mergeCell ref="D54:I54"/>
    <mergeCell ref="A55:A56"/>
    <mergeCell ref="B55:B56"/>
    <mergeCell ref="C55:C56"/>
    <mergeCell ref="D55:D56"/>
    <mergeCell ref="E55:E56"/>
    <mergeCell ref="F55:I55"/>
    <mergeCell ref="A57:I57"/>
  </mergeCells>
  <phoneticPr fontId="0" type="noConversion"/>
  <pageMargins left="0.4" right="0.4" top="0.4" bottom="0.4" header="0.1" footer="0.1"/>
  <pageSetup paperSize="9" fitToHeight="0" orientation="landscape" verticalDpi="0" r:id="rId14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26</v>
      </c>
      <c r="B2" s="4"/>
      <c r="C2" s="4"/>
      <c r="D2" s="4"/>
      <c r="E2" s="0"/>
      <c r="F2" s="0"/>
      <c r="G2" s="0"/>
      <c r="H2" s="0"/>
      <c r="I2" s="0"/>
      <c r="J2" s="0"/>
      <c r="K2" s="4" t="s">
        <v>27</v>
      </c>
      <c r="L2" s="4"/>
      <c r="M2" s="4"/>
    </row>
    <row r="3" ht="30" customHeight="1">
      <c r="A3" s="13" t="s">
        <v>28</v>
      </c>
      <c r="B3" s="13"/>
      <c r="C3" s="13"/>
      <c r="D3" s="13"/>
      <c r="E3" s="0"/>
      <c r="F3" s="0"/>
      <c r="G3" s="0"/>
      <c r="H3" s="0"/>
      <c r="I3" s="0"/>
      <c r="J3" s="0"/>
      <c r="K3" s="13" t="s">
        <v>29</v>
      </c>
      <c r="L3" s="13"/>
      <c r="M3" s="13"/>
    </row>
    <row r="4" ht="15" customHeight="1">
      <c r="A4" s="9" t="s">
        <v>30</v>
      </c>
      <c r="B4" s="9"/>
      <c r="C4" s="9"/>
      <c r="D4" s="9"/>
      <c r="E4" s="0"/>
      <c r="F4" s="0"/>
      <c r="G4" s="0"/>
      <c r="H4" s="0"/>
      <c r="I4" s="0"/>
      <c r="J4" s="0"/>
      <c r="K4" s="9" t="s">
        <v>30</v>
      </c>
      <c r="L4" s="9"/>
      <c r="M4" s="9"/>
    </row>
    <row r="5" ht="30" customHeight="1">
      <c r="A5" s="13"/>
      <c r="B5" s="13" t="s">
        <v>31</v>
      </c>
      <c r="C5" s="13"/>
      <c r="D5" s="13"/>
      <c r="E5" s="0"/>
      <c r="F5" s="0"/>
      <c r="G5" s="0"/>
      <c r="H5" s="0"/>
      <c r="I5" s="0"/>
      <c r="J5" s="0"/>
      <c r="K5" s="13"/>
      <c r="L5" s="13" t="s">
        <v>32</v>
      </c>
      <c r="M5" s="13"/>
    </row>
    <row r="6" ht="15" customHeight="1">
      <c r="A6" s="9" t="s">
        <v>33</v>
      </c>
      <c r="B6" s="9" t="s">
        <v>34</v>
      </c>
      <c r="C6" s="9"/>
      <c r="D6" s="9"/>
      <c r="E6" s="0"/>
      <c r="F6" s="0"/>
      <c r="G6" s="0"/>
      <c r="H6" s="0"/>
      <c r="I6" s="0"/>
      <c r="J6" s="0"/>
      <c r="K6" s="9" t="s">
        <v>33</v>
      </c>
      <c r="L6" s="9" t="s">
        <v>34</v>
      </c>
      <c r="M6" s="9"/>
    </row>
    <row r="7" ht="30" customHeight="1">
      <c r="A7" s="6" t="s">
        <v>35</v>
      </c>
      <c r="B7" s="6"/>
      <c r="C7" s="6"/>
      <c r="D7" s="6"/>
      <c r="E7" s="0"/>
      <c r="F7" s="0"/>
      <c r="G7" s="0"/>
      <c r="H7" s="0"/>
      <c r="I7" s="0"/>
      <c r="J7" s="0"/>
      <c r="K7" s="6" t="s">
        <v>35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36</v>
      </c>
      <c r="L8" s="6"/>
      <c r="M8" s="6"/>
    </row>
    <row r="9" ht="20" customHeight="1">
</row>
    <row r="10" ht="30" customHeight="1">
      <c r="A10" s="1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38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39</v>
      </c>
      <c r="H12" s="1"/>
      <c r="I12" s="1"/>
      <c r="J12" s="0"/>
      <c r="K12" s="7" t="s">
        <v>40</v>
      </c>
      <c r="L12" s="10"/>
      <c r="M12" s="10"/>
    </row>
    <row r="13" ht="30" customHeight="1">
      <c r="A13" s="11" t="s">
        <v>41</v>
      </c>
      <c r="B13" s="11"/>
      <c r="C13" s="11"/>
      <c r="D13" s="11"/>
      <c r="E13" s="11" t="s">
        <v>42</v>
      </c>
      <c r="F13" s="11"/>
      <c r="G13" s="11"/>
      <c r="H13" s="11"/>
      <c r="I13" s="11"/>
      <c r="J13" s="11"/>
      <c r="K13" s="7" t="s">
        <v>43</v>
      </c>
      <c r="L13" s="10" t="s">
        <v>44</v>
      </c>
      <c r="M13" s="10"/>
    </row>
    <row r="14" ht="30" customHeight="1">
      <c r="A14" s="11" t="s">
        <v>45</v>
      </c>
      <c r="B14" s="11"/>
      <c r="C14" s="11"/>
      <c r="D14" s="11"/>
      <c r="E14" s="11" t="s">
        <v>46</v>
      </c>
      <c r="F14" s="11"/>
      <c r="G14" s="11"/>
      <c r="H14" s="11"/>
      <c r="I14" s="11"/>
      <c r="J14" s="11"/>
      <c r="K14" s="7" t="s">
        <v>47</v>
      </c>
      <c r="L14" s="10" t="s">
        <v>48</v>
      </c>
      <c r="M14" s="10"/>
    </row>
    <row r="15" ht="30" customHeight="1">
      <c r="A15" s="11" t="s">
        <v>49</v>
      </c>
      <c r="B15" s="11"/>
      <c r="C15" s="11"/>
      <c r="D15" s="11"/>
      <c r="E15" s="11" t="s">
        <v>50</v>
      </c>
      <c r="F15" s="11"/>
      <c r="G15" s="11"/>
      <c r="H15" s="11"/>
      <c r="I15" s="11"/>
      <c r="J15" s="11"/>
      <c r="K15" s="7" t="s">
        <v>51</v>
      </c>
      <c r="L15" s="10" t="s">
        <v>52</v>
      </c>
      <c r="M15" s="10"/>
    </row>
    <row r="16" ht="30" customHeight="1">
      <c r="A16" s="11" t="s">
        <v>53</v>
      </c>
      <c r="B16" s="11"/>
      <c r="C16" s="11"/>
      <c r="D16" s="11"/>
      <c r="E16" s="11"/>
      <c r="F16" s="11"/>
      <c r="G16" s="11"/>
      <c r="H16" s="11"/>
      <c r="I16" s="11"/>
      <c r="J16" s="11"/>
      <c r="K16" s="7" t="s">
        <v>54</v>
      </c>
      <c r="L16" s="10" t="s">
        <v>55</v>
      </c>
      <c r="M16" s="10"/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7" t="s">
        <v>54</v>
      </c>
      <c r="L17" s="10" t="s">
        <v>55</v>
      </c>
      <c r="M17" s="10"/>
    </row>
    <row r="18" ht="15" customHeight="1">
</row>
    <row r="19" ht="20" customHeight="1">
      <c r="A19" s="0"/>
      <c r="B19" s="29" t="s">
        <v>56</v>
      </c>
      <c r="C19" s="29"/>
      <c r="D19" s="29"/>
      <c r="E19" s="29"/>
      <c r="F19" s="29"/>
      <c r="G19" s="29"/>
      <c r="H19" s="0"/>
      <c r="I19" s="29" t="s">
        <v>56</v>
      </c>
      <c r="J19" s="29"/>
      <c r="K19" s="29"/>
      <c r="L19" s="29"/>
      <c r="M19" s="29"/>
    </row>
    <row r="20" ht="20" customHeight="1">
      <c r="A20" s="0"/>
      <c r="B20" s="30" t="s">
        <v>57</v>
      </c>
      <c r="C20" s="30"/>
      <c r="D20" s="30"/>
      <c r="E20" s="30"/>
      <c r="F20" s="30"/>
      <c r="G20" s="30"/>
      <c r="H20" s="0"/>
      <c r="I20" s="30" t="s">
        <v>58</v>
      </c>
      <c r="J20" s="30"/>
      <c r="K20" s="30"/>
      <c r="L20" s="30"/>
      <c r="M20" s="30"/>
    </row>
    <row r="21" ht="20" customHeight="1">
      <c r="A21" s="0"/>
      <c r="B21" s="30" t="s">
        <v>59</v>
      </c>
      <c r="C21" s="30"/>
      <c r="D21" s="30"/>
      <c r="E21" s="30"/>
      <c r="F21" s="30"/>
      <c r="G21" s="30"/>
      <c r="H21" s="0"/>
      <c r="I21" s="30" t="s">
        <v>60</v>
      </c>
      <c r="J21" s="30"/>
      <c r="K21" s="30"/>
      <c r="L21" s="30"/>
      <c r="M21" s="30"/>
    </row>
    <row r="22" ht="20" customHeight="1">
      <c r="A22" s="0"/>
      <c r="B22" s="30" t="s">
        <v>61</v>
      </c>
      <c r="C22" s="30"/>
      <c r="D22" s="30"/>
      <c r="E22" s="30"/>
      <c r="F22" s="30"/>
      <c r="G22" s="30"/>
      <c r="H22" s="0"/>
      <c r="I22" s="30" t="s">
        <v>62</v>
      </c>
      <c r="J22" s="30"/>
      <c r="K22" s="30"/>
      <c r="L22" s="30"/>
      <c r="M22" s="30"/>
    </row>
    <row r="23" ht="20" customHeight="1">
      <c r="A23" s="0"/>
      <c r="B23" s="30" t="s">
        <v>63</v>
      </c>
      <c r="C23" s="30"/>
      <c r="D23" s="30"/>
      <c r="E23" s="30"/>
      <c r="F23" s="30"/>
      <c r="G23" s="30"/>
      <c r="H23" s="0"/>
      <c r="I23" s="30" t="s">
        <v>64</v>
      </c>
      <c r="J23" s="30"/>
      <c r="K23" s="30"/>
      <c r="L23" s="30"/>
      <c r="M23" s="30"/>
    </row>
    <row r="24" ht="20" customHeight="1">
      <c r="A24" s="0"/>
      <c r="B24" s="30" t="s">
        <v>65</v>
      </c>
      <c r="C24" s="30"/>
      <c r="D24" s="30"/>
      <c r="E24" s="30"/>
      <c r="F24" s="30"/>
      <c r="G24" s="30"/>
      <c r="H24" s="0"/>
      <c r="I24" s="30" t="s">
        <v>65</v>
      </c>
      <c r="J24" s="30"/>
      <c r="K24" s="30"/>
      <c r="L24" s="30"/>
      <c r="M24" s="30"/>
    </row>
    <row r="25" ht="20" customHeight="1">
      <c r="A25" s="0"/>
      <c r="B25" s="31" t="s">
        <v>66</v>
      </c>
      <c r="C25" s="31"/>
      <c r="D25" s="31"/>
      <c r="E25" s="31"/>
      <c r="F25" s="31"/>
      <c r="G25" s="31"/>
      <c r="H25" s="0"/>
      <c r="I25" s="31" t="s">
        <v>67</v>
      </c>
      <c r="J25" s="31"/>
      <c r="K25" s="31"/>
      <c r="L25" s="31"/>
      <c r="M25" s="31"/>
    </row>
  </sheetData>
  <sheetProtection password="9212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A16:D16"/>
    <mergeCell ref="E16:J16"/>
    <mergeCell ref="L16:M16"/>
    <mergeCell ref="L17:M17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  <mergeCell ref="B25:G25"/>
    <mergeCell ref="I25:M25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8" width="22.92" customWidth="1"/>
  </cols>
  <sheetData>
    <row r="1" ht="15" customHeight="1">
</row>
    <row r="2" ht="25" customHeight="1">
      <c r="A2" s="4" t="s">
        <v>68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69</v>
      </c>
      <c r="B4" s="10" t="s">
        <v>70</v>
      </c>
      <c r="C4" s="10" t="s">
        <v>71</v>
      </c>
      <c r="D4" s="10" t="s">
        <v>72</v>
      </c>
      <c r="E4" s="10" t="s">
        <v>73</v>
      </c>
      <c r="F4" s="10"/>
      <c r="G4" s="10"/>
      <c r="H4" s="10"/>
    </row>
    <row r="5" ht="40" customHeight="1">
      <c r="A5" s="10"/>
      <c r="B5" s="10"/>
      <c r="C5" s="10"/>
      <c r="D5" s="10"/>
      <c r="E5" s="10" t="s">
        <v>74</v>
      </c>
      <c r="F5" s="10" t="s">
        <v>75</v>
      </c>
      <c r="G5" s="10" t="s">
        <v>76</v>
      </c>
      <c r="H5" s="10" t="s">
        <v>77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78</v>
      </c>
      <c r="B7" s="10" t="s">
        <v>79</v>
      </c>
      <c r="C7" s="10" t="s">
        <v>80</v>
      </c>
      <c r="D7" s="10" t="s">
        <v>80</v>
      </c>
      <c r="E7" s="18">
        <v>16123784.83</v>
      </c>
      <c r="F7" s="18">
        <v>0</v>
      </c>
      <c r="G7" s="18">
        <v>0</v>
      </c>
      <c r="H7" s="18" t="s">
        <v>81</v>
      </c>
    </row>
    <row r="8" ht="25" customHeight="1">
      <c r="A8" s="11" t="s">
        <v>82</v>
      </c>
      <c r="B8" s="10" t="s">
        <v>83</v>
      </c>
      <c r="C8" s="10" t="s">
        <v>80</v>
      </c>
      <c r="D8" s="10" t="s">
        <v>80</v>
      </c>
      <c r="E8" s="18">
        <f>IF(ISNUMBER(E7),E7,0)+IF(ISNUMBER(E9),E9,0)+IF(ISNUMBER(E121),E121,0)-IF(ISNUMBER(E28),E28,0)-IF(ISNUMBER(E125),E125,0)</f>
      </c>
      <c r="F8" s="18">
        <f>IF(ISNUMBER(F7),F7,0)+IF(ISNUMBER(F9),F9,0)+IF(ISNUMBER(F121),F121,0)-IF(ISNUMBER(F28),F28,0)-IF(ISNUMBER(F125),F125,0)</f>
      </c>
      <c r="G8" s="18">
        <f>IF(ISNUMBER(G7),G7,0)+IF(ISNUMBER(G9),G9,0)+IF(ISNUMBER(G121),G121,0)-IF(ISNUMBER(G28),G28,0)-IF(ISNUMBER(G125),G125,0)</f>
      </c>
      <c r="H8" s="18" t="s">
        <v>81</v>
      </c>
    </row>
    <row r="9" ht="25" customHeight="1">
      <c r="A9" s="11" t="s">
        <v>84</v>
      </c>
      <c r="B9" s="10" t="s">
        <v>85</v>
      </c>
      <c r="C9" s="10"/>
      <c r="D9" s="10"/>
      <c r="E9" s="18">
        <v>160092488.78</v>
      </c>
      <c r="F9" s="18">
        <v>156338988.78</v>
      </c>
      <c r="G9" s="18">
        <v>156338988.78</v>
      </c>
      <c r="H9" s="18" t="s">
        <v>81</v>
      </c>
    </row>
    <row r="10" ht="38" customHeight="1">
      <c r="A10" s="11" t="s">
        <v>86</v>
      </c>
      <c r="B10" s="10" t="s">
        <v>87</v>
      </c>
      <c r="C10" s="10" t="s">
        <v>88</v>
      </c>
      <c r="D10" s="10"/>
      <c r="E10" s="18">
        <v>0</v>
      </c>
      <c r="F10" s="18">
        <v>0</v>
      </c>
      <c r="G10" s="18">
        <v>0</v>
      </c>
      <c r="H10" s="18" t="s">
        <v>81</v>
      </c>
    </row>
    <row r="11" ht="25" customHeight="1">
      <c r="A11" s="11" t="s">
        <v>89</v>
      </c>
      <c r="B11" s="10" t="s">
        <v>90</v>
      </c>
      <c r="C11" s="10" t="s">
        <v>88</v>
      </c>
      <c r="D11" s="10" t="s">
        <v>91</v>
      </c>
      <c r="E11" s="18">
        <v>0</v>
      </c>
      <c r="F11" s="18">
        <v>0</v>
      </c>
      <c r="G11" s="18">
        <v>0</v>
      </c>
      <c r="H11" s="18" t="s">
        <v>81</v>
      </c>
    </row>
    <row r="12" ht="25" customHeight="1">
      <c r="A12" s="11" t="s">
        <v>92</v>
      </c>
      <c r="B12" s="10" t="s">
        <v>93</v>
      </c>
      <c r="C12" s="10" t="s">
        <v>88</v>
      </c>
      <c r="D12" s="10" t="s">
        <v>94</v>
      </c>
      <c r="E12" s="18">
        <v>0</v>
      </c>
      <c r="F12" s="18">
        <v>0</v>
      </c>
      <c r="G12" s="18">
        <v>0</v>
      </c>
      <c r="H12" s="18" t="s">
        <v>81</v>
      </c>
    </row>
    <row r="13" ht="50" customHeight="1">
      <c r="A13" s="11" t="s">
        <v>95</v>
      </c>
      <c r="B13" s="10" t="s">
        <v>96</v>
      </c>
      <c r="C13" s="10" t="s">
        <v>97</v>
      </c>
      <c r="D13" s="10"/>
      <c r="E13" s="18">
        <v>155607988.78</v>
      </c>
      <c r="F13" s="18">
        <v>156288988.78</v>
      </c>
      <c r="G13" s="18">
        <v>156288988.78</v>
      </c>
      <c r="H13" s="18" t="s">
        <v>81</v>
      </c>
    </row>
    <row r="14" ht="88" customHeight="1">
      <c r="A14" s="11" t="s">
        <v>98</v>
      </c>
      <c r="B14" s="10" t="s">
        <v>99</v>
      </c>
      <c r="C14" s="10" t="s">
        <v>97</v>
      </c>
      <c r="D14" s="10" t="s">
        <v>100</v>
      </c>
      <c r="E14" s="18">
        <v>138171427.78</v>
      </c>
      <c r="F14" s="18">
        <v>138171427.78</v>
      </c>
      <c r="G14" s="18">
        <v>138171427.78</v>
      </c>
      <c r="H14" s="18" t="s">
        <v>81</v>
      </c>
    </row>
    <row r="15" ht="50" customHeight="1">
      <c r="A15" s="11" t="s">
        <v>101</v>
      </c>
      <c r="B15" s="10" t="s">
        <v>102</v>
      </c>
      <c r="C15" s="10" t="s">
        <v>97</v>
      </c>
      <c r="D15" s="10" t="s">
        <v>103</v>
      </c>
      <c r="E15" s="18">
        <v>0</v>
      </c>
      <c r="F15" s="18">
        <v>0</v>
      </c>
      <c r="G15" s="18">
        <v>0</v>
      </c>
      <c r="H15" s="18" t="s">
        <v>81</v>
      </c>
    </row>
    <row r="16" ht="50" customHeight="1">
      <c r="A16" s="11" t="s">
        <v>104</v>
      </c>
      <c r="B16" s="10" t="s">
        <v>105</v>
      </c>
      <c r="C16" s="10" t="s">
        <v>106</v>
      </c>
      <c r="D16" s="10"/>
      <c r="E16" s="18">
        <v>50000</v>
      </c>
      <c r="F16" s="18">
        <v>50000</v>
      </c>
      <c r="G16" s="18">
        <v>50000</v>
      </c>
      <c r="H16" s="18" t="s">
        <v>81</v>
      </c>
    </row>
    <row r="17" ht="38" customHeight="1">
      <c r="A17" s="11" t="s">
        <v>107</v>
      </c>
      <c r="B17" s="10" t="s">
        <v>108</v>
      </c>
      <c r="C17" s="10" t="s">
        <v>106</v>
      </c>
      <c r="D17" s="10" t="s">
        <v>109</v>
      </c>
      <c r="E17" s="18">
        <v>50000</v>
      </c>
      <c r="F17" s="18">
        <v>50000</v>
      </c>
      <c r="G17" s="18">
        <v>50000</v>
      </c>
      <c r="H17" s="18" t="s">
        <v>81</v>
      </c>
    </row>
    <row r="18" ht="25" customHeight="1">
      <c r="A18" s="11" t="s">
        <v>110</v>
      </c>
      <c r="B18" s="10" t="s">
        <v>111</v>
      </c>
      <c r="C18" s="10" t="s">
        <v>112</v>
      </c>
      <c r="D18" s="10"/>
      <c r="E18" s="18">
        <v>4434500</v>
      </c>
      <c r="F18" s="18">
        <v>0</v>
      </c>
      <c r="G18" s="18">
        <v>0</v>
      </c>
      <c r="H18" s="18" t="s">
        <v>81</v>
      </c>
    </row>
    <row r="19" ht="38" customHeight="1">
      <c r="A19" s="11" t="s">
        <v>113</v>
      </c>
      <c r="B19" s="10" t="s">
        <v>114</v>
      </c>
      <c r="C19" s="10" t="s">
        <v>112</v>
      </c>
      <c r="D19" s="10"/>
      <c r="E19" s="18">
        <v>4366500</v>
      </c>
      <c r="F19" s="18">
        <v>0</v>
      </c>
      <c r="G19" s="18">
        <v>0</v>
      </c>
      <c r="H19" s="18" t="s">
        <v>81</v>
      </c>
    </row>
    <row r="20" ht="25" customHeight="1">
      <c r="A20" s="11" t="s">
        <v>115</v>
      </c>
      <c r="B20" s="10" t="s">
        <v>116</v>
      </c>
      <c r="C20" s="10" t="s">
        <v>112</v>
      </c>
      <c r="D20" s="10"/>
      <c r="E20" s="18">
        <v>0</v>
      </c>
      <c r="F20" s="18">
        <v>0</v>
      </c>
      <c r="G20" s="18">
        <v>0</v>
      </c>
      <c r="H20" s="18" t="s">
        <v>81</v>
      </c>
    </row>
    <row r="21" ht="25" customHeight="1">
      <c r="A21" s="11" t="s">
        <v>117</v>
      </c>
      <c r="B21" s="10" t="s">
        <v>118</v>
      </c>
      <c r="C21" s="10" t="s">
        <v>112</v>
      </c>
      <c r="D21" s="10"/>
      <c r="E21" s="18">
        <v>68000</v>
      </c>
      <c r="F21" s="18">
        <v>0</v>
      </c>
      <c r="G21" s="18">
        <v>0</v>
      </c>
      <c r="H21" s="18" t="s">
        <v>81</v>
      </c>
    </row>
    <row r="22" ht="25" customHeight="1">
      <c r="A22" s="11" t="s">
        <v>119</v>
      </c>
      <c r="B22" s="10" t="s">
        <v>120</v>
      </c>
      <c r="C22" s="10" t="s">
        <v>112</v>
      </c>
      <c r="D22" s="10"/>
      <c r="E22" s="18">
        <v>0</v>
      </c>
      <c r="F22" s="18">
        <v>0</v>
      </c>
      <c r="G22" s="18">
        <v>0</v>
      </c>
      <c r="H22" s="18" t="s">
        <v>81</v>
      </c>
    </row>
    <row r="23" ht="25" customHeight="1">
      <c r="A23" s="11" t="s">
        <v>121</v>
      </c>
      <c r="B23" s="10" t="s">
        <v>122</v>
      </c>
      <c r="C23" s="10" t="s">
        <v>123</v>
      </c>
      <c r="D23" s="10"/>
      <c r="E23" s="18">
        <v>0</v>
      </c>
      <c r="F23" s="18">
        <v>0</v>
      </c>
      <c r="G23" s="18">
        <v>0</v>
      </c>
      <c r="H23" s="18" t="s">
        <v>81</v>
      </c>
    </row>
    <row r="24" ht="25" customHeight="1">
      <c r="A24" s="11" t="s">
        <v>124</v>
      </c>
      <c r="B24" s="10" t="s">
        <v>125</v>
      </c>
      <c r="C24" s="10" t="s">
        <v>123</v>
      </c>
      <c r="D24" s="10"/>
      <c r="E24" s="18">
        <v>0</v>
      </c>
      <c r="F24" s="18">
        <v>0</v>
      </c>
      <c r="G24" s="18">
        <v>0</v>
      </c>
      <c r="H24" s="18" t="s">
        <v>81</v>
      </c>
    </row>
    <row r="25" ht="25" customHeight="1">
      <c r="A25" s="11" t="s">
        <v>126</v>
      </c>
      <c r="B25" s="10" t="s">
        <v>127</v>
      </c>
      <c r="C25" s="10" t="s">
        <v>80</v>
      </c>
      <c r="D25" s="10"/>
      <c r="E25" s="18">
        <v>0</v>
      </c>
      <c r="F25" s="18">
        <v>0</v>
      </c>
      <c r="G25" s="18">
        <v>0</v>
      </c>
      <c r="H25" s="18" t="s">
        <v>81</v>
      </c>
    </row>
    <row r="26" ht="25" customHeight="1">
      <c r="A26" s="11" t="s">
        <v>128</v>
      </c>
      <c r="B26" s="10" t="s">
        <v>129</v>
      </c>
      <c r="C26" s="10" t="s">
        <v>80</v>
      </c>
      <c r="D26" s="10"/>
      <c r="E26" s="18">
        <v>0</v>
      </c>
      <c r="F26" s="18">
        <v>0</v>
      </c>
      <c r="G26" s="18">
        <v>0</v>
      </c>
      <c r="H26" s="18" t="s">
        <v>81</v>
      </c>
    </row>
    <row r="27" ht="50" customHeight="1">
      <c r="A27" s="11" t="s">
        <v>130</v>
      </c>
      <c r="B27" s="10" t="s">
        <v>131</v>
      </c>
      <c r="C27" s="10" t="s">
        <v>132</v>
      </c>
      <c r="D27" s="10"/>
      <c r="E27" s="18">
        <v>0</v>
      </c>
      <c r="F27" s="18">
        <v>0</v>
      </c>
      <c r="G27" s="18">
        <v>0</v>
      </c>
      <c r="H27" s="18" t="s">
        <v>81</v>
      </c>
    </row>
    <row r="28" ht="25" customHeight="1">
      <c r="A28" s="11" t="s">
        <v>133</v>
      </c>
      <c r="B28" s="10" t="s">
        <v>134</v>
      </c>
      <c r="C28" s="10" t="s">
        <v>80</v>
      </c>
      <c r="D28" s="10"/>
      <c r="E28" s="18">
        <v>174701587.99</v>
      </c>
      <c r="F28" s="18">
        <v>156338988.78</v>
      </c>
      <c r="G28" s="18">
        <v>156338988.78</v>
      </c>
      <c r="H28" s="18" t="s">
        <v>81</v>
      </c>
    </row>
    <row r="29" ht="38" customHeight="1">
      <c r="A29" s="11" t="s">
        <v>135</v>
      </c>
      <c r="B29" s="10" t="s">
        <v>136</v>
      </c>
      <c r="C29" s="10" t="s">
        <v>80</v>
      </c>
      <c r="D29" s="10"/>
      <c r="E29" s="18">
        <v>112897666.52</v>
      </c>
      <c r="F29" s="18">
        <v>103810212</v>
      </c>
      <c r="G29" s="18">
        <v>103810212</v>
      </c>
      <c r="H29" s="18" t="s">
        <v>81</v>
      </c>
    </row>
    <row r="30" ht="38" customHeight="1">
      <c r="A30" s="11" t="s">
        <v>137</v>
      </c>
      <c r="B30" s="10" t="s">
        <v>138</v>
      </c>
      <c r="C30" s="10" t="s">
        <v>139</v>
      </c>
      <c r="D30" s="10"/>
      <c r="E30" s="18">
        <v>86968321.49</v>
      </c>
      <c r="F30" s="18">
        <v>80038714</v>
      </c>
      <c r="G30" s="18">
        <v>80038714</v>
      </c>
      <c r="H30" s="18" t="s">
        <v>81</v>
      </c>
    </row>
    <row r="31" ht="38" customHeight="1">
      <c r="A31" s="11" t="s">
        <v>140</v>
      </c>
      <c r="B31" s="10" t="s">
        <v>141</v>
      </c>
      <c r="C31" s="10" t="s">
        <v>139</v>
      </c>
      <c r="D31" s="10" t="s">
        <v>142</v>
      </c>
      <c r="E31" s="18">
        <v>86968321.49</v>
      </c>
      <c r="F31" s="18">
        <v>80038714</v>
      </c>
      <c r="G31" s="18">
        <v>80038714</v>
      </c>
      <c r="H31" s="18" t="s">
        <v>81</v>
      </c>
    </row>
    <row r="32" ht="38" customHeight="1">
      <c r="A32" s="11" t="s">
        <v>143</v>
      </c>
      <c r="B32" s="10" t="s">
        <v>144</v>
      </c>
      <c r="C32" s="10" t="s">
        <v>139</v>
      </c>
      <c r="D32" s="10" t="s">
        <v>142</v>
      </c>
      <c r="E32" s="18">
        <v>54790042.53</v>
      </c>
      <c r="F32" s="18">
        <v>50424769.1</v>
      </c>
      <c r="G32" s="18">
        <v>50424769.1</v>
      </c>
      <c r="H32" s="18" t="s">
        <v>81</v>
      </c>
    </row>
    <row r="33" ht="25" customHeight="1">
      <c r="A33" s="11" t="s">
        <v>145</v>
      </c>
      <c r="B33" s="10" t="s">
        <v>146</v>
      </c>
      <c r="C33" s="10" t="s">
        <v>139</v>
      </c>
      <c r="D33" s="10" t="s">
        <v>142</v>
      </c>
      <c r="E33" s="18">
        <v>50702210.76</v>
      </c>
      <c r="F33" s="18">
        <v>46336937.33</v>
      </c>
      <c r="G33" s="18">
        <v>46336937.33</v>
      </c>
      <c r="H33" s="18" t="s">
        <v>81</v>
      </c>
    </row>
    <row r="34" ht="25" customHeight="1">
      <c r="A34" s="11" t="s">
        <v>147</v>
      </c>
      <c r="B34" s="10" t="s">
        <v>148</v>
      </c>
      <c r="C34" s="10" t="s">
        <v>139</v>
      </c>
      <c r="D34" s="10" t="s">
        <v>142</v>
      </c>
      <c r="E34" s="18">
        <v>4087831.77</v>
      </c>
      <c r="F34" s="18">
        <v>4087831.77</v>
      </c>
      <c r="G34" s="18">
        <v>4087831.77</v>
      </c>
      <c r="H34" s="18" t="s">
        <v>81</v>
      </c>
    </row>
    <row r="35" ht="25" customHeight="1">
      <c r="A35" s="11" t="s">
        <v>149</v>
      </c>
      <c r="B35" s="10" t="s">
        <v>150</v>
      </c>
      <c r="C35" s="10" t="s">
        <v>139</v>
      </c>
      <c r="D35" s="10" t="s">
        <v>142</v>
      </c>
      <c r="E35" s="18">
        <v>32178278.96</v>
      </c>
      <c r="F35" s="18">
        <v>29613944.9</v>
      </c>
      <c r="G35" s="18">
        <v>29613944.9</v>
      </c>
      <c r="H35" s="18" t="s">
        <v>81</v>
      </c>
    </row>
    <row r="36" ht="25" customHeight="1">
      <c r="A36" s="11" t="s">
        <v>151</v>
      </c>
      <c r="B36" s="10" t="s">
        <v>152</v>
      </c>
      <c r="C36" s="10" t="s">
        <v>139</v>
      </c>
      <c r="D36" s="10" t="s">
        <v>142</v>
      </c>
      <c r="E36" s="18">
        <v>0</v>
      </c>
      <c r="F36" s="18">
        <v>0</v>
      </c>
      <c r="G36" s="18">
        <v>0</v>
      </c>
      <c r="H36" s="18" t="s">
        <v>81</v>
      </c>
    </row>
    <row r="37" ht="25" customHeight="1">
      <c r="A37" s="11" t="s">
        <v>153</v>
      </c>
      <c r="B37" s="10" t="s">
        <v>154</v>
      </c>
      <c r="C37" s="10" t="s">
        <v>139</v>
      </c>
      <c r="D37" s="10" t="s">
        <v>142</v>
      </c>
      <c r="E37" s="18">
        <v>18675668.85</v>
      </c>
      <c r="F37" s="18">
        <v>16111334.79</v>
      </c>
      <c r="G37" s="18">
        <v>16111334.79</v>
      </c>
      <c r="H37" s="18" t="s">
        <v>81</v>
      </c>
    </row>
    <row r="38" ht="25" customHeight="1">
      <c r="A38" s="11" t="s">
        <v>155</v>
      </c>
      <c r="B38" s="10" t="s">
        <v>156</v>
      </c>
      <c r="C38" s="10" t="s">
        <v>139</v>
      </c>
      <c r="D38" s="10" t="s">
        <v>142</v>
      </c>
      <c r="E38" s="18">
        <v>0</v>
      </c>
      <c r="F38" s="18">
        <v>0</v>
      </c>
      <c r="G38" s="18">
        <v>0</v>
      </c>
      <c r="H38" s="18" t="s">
        <v>81</v>
      </c>
    </row>
    <row r="39" ht="25" customHeight="1">
      <c r="A39" s="11" t="s">
        <v>157</v>
      </c>
      <c r="B39" s="10" t="s">
        <v>158</v>
      </c>
      <c r="C39" s="10" t="s">
        <v>139</v>
      </c>
      <c r="D39" s="10" t="s">
        <v>142</v>
      </c>
      <c r="E39" s="18">
        <v>18675668.85</v>
      </c>
      <c r="F39" s="18">
        <v>16111334.79</v>
      </c>
      <c r="G39" s="18">
        <v>16111334.79</v>
      </c>
      <c r="H39" s="18" t="s">
        <v>81</v>
      </c>
    </row>
    <row r="40" ht="25" customHeight="1">
      <c r="A40" s="11" t="s">
        <v>159</v>
      </c>
      <c r="B40" s="10" t="s">
        <v>160</v>
      </c>
      <c r="C40" s="10" t="s">
        <v>139</v>
      </c>
      <c r="D40" s="10" t="s">
        <v>142</v>
      </c>
      <c r="E40" s="18">
        <v>5116658.75</v>
      </c>
      <c r="F40" s="18">
        <v>5116658.75</v>
      </c>
      <c r="G40" s="18">
        <v>5116658.75</v>
      </c>
      <c r="H40" s="18" t="s">
        <v>81</v>
      </c>
    </row>
    <row r="41" ht="25" customHeight="1">
      <c r="A41" s="11" t="s">
        <v>161</v>
      </c>
      <c r="B41" s="10" t="s">
        <v>162</v>
      </c>
      <c r="C41" s="10" t="s">
        <v>139</v>
      </c>
      <c r="D41" s="10" t="s">
        <v>142</v>
      </c>
      <c r="E41" s="18">
        <v>7033332.9</v>
      </c>
      <c r="F41" s="18">
        <v>7033332.9</v>
      </c>
      <c r="G41" s="18">
        <v>7033332.9</v>
      </c>
      <c r="H41" s="18" t="s">
        <v>81</v>
      </c>
    </row>
    <row r="42" ht="25" customHeight="1">
      <c r="A42" s="11" t="s">
        <v>163</v>
      </c>
      <c r="B42" s="10" t="s">
        <v>164</v>
      </c>
      <c r="C42" s="10" t="s">
        <v>139</v>
      </c>
      <c r="D42" s="10" t="s">
        <v>142</v>
      </c>
      <c r="E42" s="18">
        <v>1352618.46</v>
      </c>
      <c r="F42" s="18">
        <v>1352618.46</v>
      </c>
      <c r="G42" s="18">
        <v>1352618.46</v>
      </c>
      <c r="H42" s="18" t="s">
        <v>81</v>
      </c>
    </row>
    <row r="43" ht="25" customHeight="1">
      <c r="A43" s="11" t="s">
        <v>165</v>
      </c>
      <c r="B43" s="10" t="s">
        <v>166</v>
      </c>
      <c r="C43" s="10" t="s">
        <v>139</v>
      </c>
      <c r="D43" s="10" t="s">
        <v>167</v>
      </c>
      <c r="E43" s="18">
        <v>0</v>
      </c>
      <c r="F43" s="18">
        <v>0</v>
      </c>
      <c r="G43" s="18">
        <v>0</v>
      </c>
      <c r="H43" s="18" t="s">
        <v>81</v>
      </c>
    </row>
    <row r="44" ht="50" customHeight="1">
      <c r="A44" s="11" t="s">
        <v>168</v>
      </c>
      <c r="B44" s="10" t="s">
        <v>169</v>
      </c>
      <c r="C44" s="10" t="s">
        <v>170</v>
      </c>
      <c r="D44" s="10"/>
      <c r="E44" s="18">
        <v>70000</v>
      </c>
      <c r="F44" s="18">
        <v>0</v>
      </c>
      <c r="G44" s="18">
        <v>0</v>
      </c>
      <c r="H44" s="18" t="s">
        <v>81</v>
      </c>
    </row>
    <row r="45" ht="63" customHeight="1">
      <c r="A45" s="11" t="s">
        <v>171</v>
      </c>
      <c r="B45" s="10" t="s">
        <v>172</v>
      </c>
      <c r="C45" s="10" t="s">
        <v>170</v>
      </c>
      <c r="D45" s="10" t="s">
        <v>173</v>
      </c>
      <c r="E45" s="18">
        <v>0</v>
      </c>
      <c r="F45" s="18">
        <v>0</v>
      </c>
      <c r="G45" s="18">
        <v>0</v>
      </c>
      <c r="H45" s="18" t="s">
        <v>81</v>
      </c>
    </row>
    <row r="46" ht="25" customHeight="1">
      <c r="A46" s="11" t="s">
        <v>174</v>
      </c>
      <c r="B46" s="10" t="s">
        <v>175</v>
      </c>
      <c r="C46" s="10" t="s">
        <v>170</v>
      </c>
      <c r="D46" s="10" t="s">
        <v>176</v>
      </c>
      <c r="E46" s="18">
        <v>10000</v>
      </c>
      <c r="F46" s="18">
        <v>0</v>
      </c>
      <c r="G46" s="18">
        <v>0</v>
      </c>
      <c r="H46" s="18" t="s">
        <v>81</v>
      </c>
    </row>
    <row r="47" ht="75" customHeight="1">
      <c r="A47" s="11" t="s">
        <v>177</v>
      </c>
      <c r="B47" s="10" t="s">
        <v>178</v>
      </c>
      <c r="C47" s="10" t="s">
        <v>170</v>
      </c>
      <c r="D47" s="10" t="s">
        <v>179</v>
      </c>
      <c r="E47" s="18">
        <v>60000</v>
      </c>
      <c r="F47" s="18">
        <v>0</v>
      </c>
      <c r="G47" s="18">
        <v>0</v>
      </c>
      <c r="H47" s="18" t="s">
        <v>81</v>
      </c>
    </row>
    <row r="48" ht="50" customHeight="1">
      <c r="A48" s="11" t="s">
        <v>180</v>
      </c>
      <c r="B48" s="10" t="s">
        <v>181</v>
      </c>
      <c r="C48" s="10" t="s">
        <v>170</v>
      </c>
      <c r="D48" s="10" t="s">
        <v>167</v>
      </c>
      <c r="E48" s="18">
        <v>0</v>
      </c>
      <c r="F48" s="18">
        <v>0</v>
      </c>
      <c r="G48" s="18">
        <v>0</v>
      </c>
      <c r="H48" s="18" t="s">
        <v>81</v>
      </c>
    </row>
    <row r="49" ht="25" customHeight="1">
      <c r="A49" s="11" t="s">
        <v>182</v>
      </c>
      <c r="B49" s="10" t="s">
        <v>183</v>
      </c>
      <c r="C49" s="10" t="s">
        <v>170</v>
      </c>
      <c r="D49" s="10" t="s">
        <v>184</v>
      </c>
      <c r="E49" s="18">
        <v>0</v>
      </c>
      <c r="F49" s="18">
        <v>0</v>
      </c>
      <c r="G49" s="18">
        <v>0</v>
      </c>
      <c r="H49" s="18" t="s">
        <v>81</v>
      </c>
    </row>
    <row r="50" ht="50" customHeight="1">
      <c r="A50" s="11" t="s">
        <v>185</v>
      </c>
      <c r="B50" s="10" t="s">
        <v>186</v>
      </c>
      <c r="C50" s="10" t="s">
        <v>187</v>
      </c>
      <c r="D50" s="10"/>
      <c r="E50" s="18">
        <v>10000</v>
      </c>
      <c r="F50" s="18">
        <v>0</v>
      </c>
      <c r="G50" s="18">
        <v>0</v>
      </c>
      <c r="H50" s="18" t="s">
        <v>81</v>
      </c>
    </row>
    <row r="51" ht="63" customHeight="1">
      <c r="A51" s="11" t="s">
        <v>171</v>
      </c>
      <c r="B51" s="10" t="s">
        <v>188</v>
      </c>
      <c r="C51" s="10" t="s">
        <v>187</v>
      </c>
      <c r="D51" s="10" t="s">
        <v>173</v>
      </c>
      <c r="E51" s="18">
        <v>0</v>
      </c>
      <c r="F51" s="18">
        <v>0</v>
      </c>
      <c r="G51" s="18">
        <v>0</v>
      </c>
      <c r="H51" s="18" t="s">
        <v>81</v>
      </c>
    </row>
    <row r="52" ht="25" customHeight="1">
      <c r="A52" s="11" t="s">
        <v>174</v>
      </c>
      <c r="B52" s="10" t="s">
        <v>189</v>
      </c>
      <c r="C52" s="10" t="s">
        <v>187</v>
      </c>
      <c r="D52" s="10" t="s">
        <v>176</v>
      </c>
      <c r="E52" s="18">
        <v>0</v>
      </c>
      <c r="F52" s="18">
        <v>0</v>
      </c>
      <c r="G52" s="18">
        <v>0</v>
      </c>
      <c r="H52" s="18" t="s">
        <v>81</v>
      </c>
    </row>
    <row r="53" ht="75" customHeight="1">
      <c r="A53" s="11" t="s">
        <v>177</v>
      </c>
      <c r="B53" s="10" t="s">
        <v>190</v>
      </c>
      <c r="C53" s="10" t="s">
        <v>187</v>
      </c>
      <c r="D53" s="10" t="s">
        <v>179</v>
      </c>
      <c r="E53" s="18">
        <v>10000</v>
      </c>
      <c r="F53" s="18">
        <v>0</v>
      </c>
      <c r="G53" s="18">
        <v>0</v>
      </c>
      <c r="H53" s="18" t="s">
        <v>81</v>
      </c>
    </row>
    <row r="54" ht="50" customHeight="1">
      <c r="A54" s="11" t="s">
        <v>180</v>
      </c>
      <c r="B54" s="10" t="s">
        <v>191</v>
      </c>
      <c r="C54" s="10" t="s">
        <v>187</v>
      </c>
      <c r="D54" s="10" t="s">
        <v>167</v>
      </c>
      <c r="E54" s="18">
        <v>0</v>
      </c>
      <c r="F54" s="18">
        <v>0</v>
      </c>
      <c r="G54" s="18">
        <v>0</v>
      </c>
      <c r="H54" s="18" t="s">
        <v>81</v>
      </c>
    </row>
    <row r="55" ht="75" customHeight="1">
      <c r="A55" s="11" t="s">
        <v>192</v>
      </c>
      <c r="B55" s="10" t="s">
        <v>193</v>
      </c>
      <c r="C55" s="10" t="s">
        <v>194</v>
      </c>
      <c r="D55" s="10"/>
      <c r="E55" s="18">
        <v>25849345.03</v>
      </c>
      <c r="F55" s="18">
        <v>23771498</v>
      </c>
      <c r="G55" s="18">
        <v>23771498</v>
      </c>
      <c r="H55" s="18" t="s">
        <v>81</v>
      </c>
    </row>
    <row r="56" ht="38" customHeight="1">
      <c r="A56" s="11" t="s">
        <v>195</v>
      </c>
      <c r="B56" s="10" t="s">
        <v>196</v>
      </c>
      <c r="C56" s="10" t="s">
        <v>194</v>
      </c>
      <c r="D56" s="10" t="s">
        <v>197</v>
      </c>
      <c r="E56" s="18">
        <v>25849345.03</v>
      </c>
      <c r="F56" s="18">
        <v>23771498</v>
      </c>
      <c r="G56" s="18">
        <v>23771498</v>
      </c>
      <c r="H56" s="18" t="s">
        <v>81</v>
      </c>
    </row>
    <row r="57" ht="25" customHeight="1">
      <c r="A57" s="11" t="s">
        <v>198</v>
      </c>
      <c r="B57" s="10" t="s">
        <v>199</v>
      </c>
      <c r="C57" s="10" t="s">
        <v>194</v>
      </c>
      <c r="D57" s="10"/>
      <c r="E57" s="18">
        <v>0</v>
      </c>
      <c r="F57" s="18">
        <v>0</v>
      </c>
      <c r="G57" s="18">
        <v>0</v>
      </c>
      <c r="H57" s="18" t="s">
        <v>81</v>
      </c>
    </row>
    <row r="58" ht="25" customHeight="1">
      <c r="A58" s="11" t="s">
        <v>200</v>
      </c>
      <c r="B58" s="10" t="s">
        <v>201</v>
      </c>
      <c r="C58" s="10" t="s">
        <v>202</v>
      </c>
      <c r="D58" s="10"/>
      <c r="E58" s="18">
        <v>68000</v>
      </c>
      <c r="F58" s="18">
        <v>0</v>
      </c>
      <c r="G58" s="18">
        <v>0</v>
      </c>
      <c r="H58" s="18" t="s">
        <v>81</v>
      </c>
    </row>
    <row r="59" ht="63" customHeight="1">
      <c r="A59" s="11" t="s">
        <v>203</v>
      </c>
      <c r="B59" s="10" t="s">
        <v>204</v>
      </c>
      <c r="C59" s="10" t="s">
        <v>205</v>
      </c>
      <c r="D59" s="10" t="s">
        <v>206</v>
      </c>
      <c r="E59" s="18">
        <v>0</v>
      </c>
      <c r="F59" s="18">
        <v>0</v>
      </c>
      <c r="G59" s="18">
        <v>0</v>
      </c>
      <c r="H59" s="18" t="s">
        <v>81</v>
      </c>
    </row>
    <row r="60" ht="63" customHeight="1">
      <c r="A60" s="11" t="s">
        <v>207</v>
      </c>
      <c r="B60" s="10" t="s">
        <v>208</v>
      </c>
      <c r="C60" s="10" t="s">
        <v>209</v>
      </c>
      <c r="D60" s="10" t="s">
        <v>206</v>
      </c>
      <c r="E60" s="18">
        <v>0</v>
      </c>
      <c r="F60" s="18">
        <v>0</v>
      </c>
      <c r="G60" s="18">
        <v>0</v>
      </c>
      <c r="H60" s="18" t="s">
        <v>81</v>
      </c>
    </row>
    <row r="61" ht="50" customHeight="1">
      <c r="A61" s="11" t="s">
        <v>210</v>
      </c>
      <c r="B61" s="10" t="s">
        <v>211</v>
      </c>
      <c r="C61" s="10" t="s">
        <v>212</v>
      </c>
      <c r="D61" s="10"/>
      <c r="E61" s="18">
        <v>68000</v>
      </c>
      <c r="F61" s="18">
        <v>0</v>
      </c>
      <c r="G61" s="18">
        <v>0</v>
      </c>
      <c r="H61" s="18" t="s">
        <v>81</v>
      </c>
    </row>
    <row r="62" ht="25" customHeight="1">
      <c r="A62" s="11" t="s">
        <v>213</v>
      </c>
      <c r="B62" s="10" t="s">
        <v>214</v>
      </c>
      <c r="C62" s="10" t="s">
        <v>212</v>
      </c>
      <c r="D62" s="10" t="s">
        <v>215</v>
      </c>
      <c r="E62" s="18">
        <v>0</v>
      </c>
      <c r="F62" s="18">
        <v>0</v>
      </c>
      <c r="G62" s="18">
        <v>0</v>
      </c>
      <c r="H62" s="18" t="s">
        <v>81</v>
      </c>
    </row>
    <row r="63" ht="63" customHeight="1">
      <c r="A63" s="11" t="s">
        <v>216</v>
      </c>
      <c r="B63" s="10" t="s">
        <v>217</v>
      </c>
      <c r="C63" s="10" t="s">
        <v>212</v>
      </c>
      <c r="D63" s="10" t="s">
        <v>218</v>
      </c>
      <c r="E63" s="18">
        <v>68000</v>
      </c>
      <c r="F63" s="18">
        <v>0</v>
      </c>
      <c r="G63" s="18">
        <v>0</v>
      </c>
      <c r="H63" s="18" t="s">
        <v>81</v>
      </c>
    </row>
    <row r="64" ht="100" customHeight="1">
      <c r="A64" s="11" t="s">
        <v>219</v>
      </c>
      <c r="B64" s="10" t="s">
        <v>220</v>
      </c>
      <c r="C64" s="10" t="s">
        <v>221</v>
      </c>
      <c r="D64" s="10" t="s">
        <v>218</v>
      </c>
      <c r="E64" s="18">
        <v>0</v>
      </c>
      <c r="F64" s="18">
        <v>0</v>
      </c>
      <c r="G64" s="18">
        <v>0</v>
      </c>
      <c r="H64" s="18" t="s">
        <v>81</v>
      </c>
    </row>
    <row r="65" ht="25" customHeight="1">
      <c r="A65" s="11" t="s">
        <v>222</v>
      </c>
      <c r="B65" s="10" t="s">
        <v>223</v>
      </c>
      <c r="C65" s="10" t="s">
        <v>224</v>
      </c>
      <c r="D65" s="10" t="s">
        <v>215</v>
      </c>
      <c r="E65" s="18">
        <v>0</v>
      </c>
      <c r="F65" s="18">
        <v>0</v>
      </c>
      <c r="G65" s="18">
        <v>0</v>
      </c>
      <c r="H65" s="18" t="s">
        <v>81</v>
      </c>
    </row>
    <row r="66" ht="25" customHeight="1">
      <c r="A66" s="11" t="s">
        <v>225</v>
      </c>
      <c r="B66" s="10" t="s">
        <v>226</v>
      </c>
      <c r="C66" s="10" t="s">
        <v>227</v>
      </c>
      <c r="D66" s="10"/>
      <c r="E66" s="18">
        <v>2451892</v>
      </c>
      <c r="F66" s="18">
        <v>2451392</v>
      </c>
      <c r="G66" s="18">
        <v>2451392</v>
      </c>
      <c r="H66" s="18" t="s">
        <v>81</v>
      </c>
    </row>
    <row r="67" ht="38" customHeight="1">
      <c r="A67" s="11" t="s">
        <v>228</v>
      </c>
      <c r="B67" s="10" t="s">
        <v>229</v>
      </c>
      <c r="C67" s="10" t="s">
        <v>230</v>
      </c>
      <c r="D67" s="10" t="s">
        <v>231</v>
      </c>
      <c r="E67" s="18">
        <v>2051392</v>
      </c>
      <c r="F67" s="18">
        <v>2051392</v>
      </c>
      <c r="G67" s="18">
        <v>2051392</v>
      </c>
      <c r="H67" s="18" t="s">
        <v>81</v>
      </c>
    </row>
    <row r="68" ht="75" customHeight="1">
      <c r="A68" s="11" t="s">
        <v>232</v>
      </c>
      <c r="B68" s="10" t="s">
        <v>233</v>
      </c>
      <c r="C68" s="10" t="s">
        <v>234</v>
      </c>
      <c r="D68" s="10" t="s">
        <v>231</v>
      </c>
      <c r="E68" s="18">
        <v>400000</v>
      </c>
      <c r="F68" s="18">
        <v>400000</v>
      </c>
      <c r="G68" s="18">
        <v>400000</v>
      </c>
      <c r="H68" s="18" t="s">
        <v>81</v>
      </c>
    </row>
    <row r="69" ht="50" customHeight="1">
      <c r="A69" s="11" t="s">
        <v>235</v>
      </c>
      <c r="B69" s="10" t="s">
        <v>236</v>
      </c>
      <c r="C69" s="10" t="s">
        <v>237</v>
      </c>
      <c r="D69" s="10"/>
      <c r="E69" s="18">
        <v>500</v>
      </c>
      <c r="F69" s="18">
        <v>0</v>
      </c>
      <c r="G69" s="18">
        <v>0</v>
      </c>
      <c r="H69" s="18" t="s">
        <v>81</v>
      </c>
    </row>
    <row r="70" ht="25" customHeight="1">
      <c r="A70" s="11" t="s">
        <v>238</v>
      </c>
      <c r="B70" s="10" t="s">
        <v>239</v>
      </c>
      <c r="C70" s="10" t="s">
        <v>237</v>
      </c>
      <c r="D70" s="10" t="s">
        <v>240</v>
      </c>
      <c r="E70" s="18">
        <v>500</v>
      </c>
      <c r="F70" s="18">
        <v>0</v>
      </c>
      <c r="G70" s="18">
        <v>0</v>
      </c>
      <c r="H70" s="18" t="s">
        <v>81</v>
      </c>
    </row>
    <row r="71" ht="25" customHeight="1">
      <c r="A71" s="11" t="s">
        <v>241</v>
      </c>
      <c r="B71" s="10" t="s">
        <v>242</v>
      </c>
      <c r="C71" s="10" t="s">
        <v>237</v>
      </c>
      <c r="D71" s="10" t="s">
        <v>218</v>
      </c>
      <c r="E71" s="18">
        <v>0</v>
      </c>
      <c r="F71" s="18">
        <v>0</v>
      </c>
      <c r="G71" s="18">
        <v>0</v>
      </c>
      <c r="H71" s="18" t="s">
        <v>81</v>
      </c>
    </row>
    <row r="72" ht="25" customHeight="1">
      <c r="A72" s="11" t="s">
        <v>243</v>
      </c>
      <c r="B72" s="10" t="s">
        <v>244</v>
      </c>
      <c r="C72" s="10" t="s">
        <v>237</v>
      </c>
      <c r="D72" s="10" t="s">
        <v>245</v>
      </c>
      <c r="E72" s="18">
        <v>0</v>
      </c>
      <c r="F72" s="18">
        <v>0</v>
      </c>
      <c r="G72" s="18">
        <v>0</v>
      </c>
      <c r="H72" s="18" t="s">
        <v>81</v>
      </c>
    </row>
    <row r="73" ht="25" customHeight="1">
      <c r="A73" s="11" t="s">
        <v>246</v>
      </c>
      <c r="B73" s="10" t="s">
        <v>247</v>
      </c>
      <c r="C73" s="10" t="s">
        <v>80</v>
      </c>
      <c r="D73" s="10"/>
      <c r="E73" s="18">
        <v>0</v>
      </c>
      <c r="F73" s="18">
        <v>0</v>
      </c>
      <c r="G73" s="18">
        <v>0</v>
      </c>
      <c r="H73" s="18" t="s">
        <v>81</v>
      </c>
    </row>
    <row r="74" ht="38" customHeight="1">
      <c r="A74" s="11" t="s">
        <v>248</v>
      </c>
      <c r="B74" s="10" t="s">
        <v>249</v>
      </c>
      <c r="C74" s="10" t="s">
        <v>250</v>
      </c>
      <c r="D74" s="10" t="s">
        <v>251</v>
      </c>
      <c r="E74" s="18">
        <v>0</v>
      </c>
      <c r="F74" s="18">
        <v>0</v>
      </c>
      <c r="G74" s="18">
        <v>0</v>
      </c>
      <c r="H74" s="18" t="s">
        <v>81</v>
      </c>
    </row>
    <row r="75" ht="25" customHeight="1">
      <c r="A75" s="11" t="s">
        <v>252</v>
      </c>
      <c r="B75" s="10" t="s">
        <v>253</v>
      </c>
      <c r="C75" s="10" t="s">
        <v>254</v>
      </c>
      <c r="D75" s="10" t="s">
        <v>251</v>
      </c>
      <c r="E75" s="18">
        <v>0</v>
      </c>
      <c r="F75" s="18">
        <v>0</v>
      </c>
      <c r="G75" s="18">
        <v>0</v>
      </c>
      <c r="H75" s="18" t="s">
        <v>81</v>
      </c>
    </row>
    <row r="76" ht="50" customHeight="1">
      <c r="A76" s="11" t="s">
        <v>255</v>
      </c>
      <c r="B76" s="10" t="s">
        <v>256</v>
      </c>
      <c r="C76" s="10" t="s">
        <v>257</v>
      </c>
      <c r="D76" s="10" t="s">
        <v>258</v>
      </c>
      <c r="E76" s="18">
        <v>0</v>
      </c>
      <c r="F76" s="18">
        <v>0</v>
      </c>
      <c r="G76" s="18">
        <v>0</v>
      </c>
      <c r="H76" s="18" t="s">
        <v>81</v>
      </c>
    </row>
    <row r="77" ht="50" customHeight="1">
      <c r="A77" s="11" t="s">
        <v>259</v>
      </c>
      <c r="B77" s="10" t="s">
        <v>260</v>
      </c>
      <c r="C77" s="10" t="s">
        <v>261</v>
      </c>
      <c r="D77" s="10" t="s">
        <v>258</v>
      </c>
      <c r="E77" s="18">
        <v>0</v>
      </c>
      <c r="F77" s="18">
        <v>0</v>
      </c>
      <c r="G77" s="18">
        <v>0</v>
      </c>
      <c r="H77" s="18" t="s">
        <v>81</v>
      </c>
    </row>
    <row r="78" ht="25" customHeight="1">
      <c r="A78" s="11" t="s">
        <v>262</v>
      </c>
      <c r="B78" s="10" t="s">
        <v>263</v>
      </c>
      <c r="C78" s="10" t="s">
        <v>264</v>
      </c>
      <c r="D78" s="10" t="s">
        <v>265</v>
      </c>
      <c r="E78" s="18">
        <v>0</v>
      </c>
      <c r="F78" s="18">
        <v>0</v>
      </c>
      <c r="G78" s="18">
        <v>0</v>
      </c>
      <c r="H78" s="18" t="s">
        <v>81</v>
      </c>
    </row>
    <row r="79" ht="63" customHeight="1">
      <c r="A79" s="11" t="s">
        <v>266</v>
      </c>
      <c r="B79" s="10" t="s">
        <v>267</v>
      </c>
      <c r="C79" s="10" t="s">
        <v>264</v>
      </c>
      <c r="D79" s="10" t="s">
        <v>265</v>
      </c>
      <c r="E79" s="18">
        <v>0</v>
      </c>
      <c r="F79" s="18">
        <v>0</v>
      </c>
      <c r="G79" s="18">
        <v>0</v>
      </c>
      <c r="H79" s="18" t="s">
        <v>81</v>
      </c>
    </row>
    <row r="80" ht="50" customHeight="1">
      <c r="A80" s="11" t="s">
        <v>268</v>
      </c>
      <c r="B80" s="10" t="s">
        <v>269</v>
      </c>
      <c r="C80" s="10" t="s">
        <v>264</v>
      </c>
      <c r="D80" s="10" t="s">
        <v>245</v>
      </c>
      <c r="E80" s="18">
        <v>0</v>
      </c>
      <c r="F80" s="18">
        <v>0</v>
      </c>
      <c r="G80" s="18">
        <v>0</v>
      </c>
      <c r="H80" s="18" t="s">
        <v>81</v>
      </c>
    </row>
    <row r="81" ht="75" customHeight="1">
      <c r="A81" s="11" t="s">
        <v>270</v>
      </c>
      <c r="B81" s="10" t="s">
        <v>271</v>
      </c>
      <c r="C81" s="10" t="s">
        <v>272</v>
      </c>
      <c r="D81" s="10"/>
      <c r="E81" s="18">
        <v>0</v>
      </c>
      <c r="F81" s="18">
        <v>0</v>
      </c>
      <c r="G81" s="18">
        <v>0</v>
      </c>
      <c r="H81" s="18" t="s">
        <v>81</v>
      </c>
    </row>
    <row r="82" ht="63" customHeight="1">
      <c r="A82" s="11" t="s">
        <v>266</v>
      </c>
      <c r="B82" s="10" t="s">
        <v>273</v>
      </c>
      <c r="C82" s="10" t="s">
        <v>272</v>
      </c>
      <c r="D82" s="10" t="s">
        <v>265</v>
      </c>
      <c r="E82" s="18">
        <v>0</v>
      </c>
      <c r="F82" s="18">
        <v>0</v>
      </c>
      <c r="G82" s="18">
        <v>0</v>
      </c>
      <c r="H82" s="18" t="s">
        <v>81</v>
      </c>
    </row>
    <row r="83" ht="50" customHeight="1">
      <c r="A83" s="11" t="s">
        <v>268</v>
      </c>
      <c r="B83" s="10" t="s">
        <v>274</v>
      </c>
      <c r="C83" s="10" t="s">
        <v>272</v>
      </c>
      <c r="D83" s="10" t="s">
        <v>245</v>
      </c>
      <c r="E83" s="18">
        <v>0</v>
      </c>
      <c r="F83" s="18">
        <v>0</v>
      </c>
      <c r="G83" s="18">
        <v>0</v>
      </c>
      <c r="H83" s="18" t="s">
        <v>81</v>
      </c>
    </row>
    <row r="84" ht="50" customHeight="1">
      <c r="A84" s="11" t="s">
        <v>275</v>
      </c>
      <c r="B84" s="10" t="s">
        <v>276</v>
      </c>
      <c r="C84" s="10" t="s">
        <v>80</v>
      </c>
      <c r="D84" s="10"/>
      <c r="E84" s="18">
        <v>0</v>
      </c>
      <c r="F84" s="18">
        <v>0</v>
      </c>
      <c r="G84" s="18">
        <v>0</v>
      </c>
      <c r="H84" s="18" t="s">
        <v>81</v>
      </c>
    </row>
    <row r="85" ht="75" customHeight="1">
      <c r="A85" s="11" t="s">
        <v>277</v>
      </c>
      <c r="B85" s="10" t="s">
        <v>278</v>
      </c>
      <c r="C85" s="10" t="s">
        <v>279</v>
      </c>
      <c r="D85" s="10" t="s">
        <v>280</v>
      </c>
      <c r="E85" s="18">
        <v>0</v>
      </c>
      <c r="F85" s="18">
        <v>0</v>
      </c>
      <c r="G85" s="18">
        <v>0</v>
      </c>
      <c r="H85" s="18" t="s">
        <v>81</v>
      </c>
    </row>
    <row r="86" ht="25" customHeight="1">
      <c r="A86" s="11" t="s">
        <v>281</v>
      </c>
      <c r="B86" s="10" t="s">
        <v>282</v>
      </c>
      <c r="C86" s="10" t="s">
        <v>80</v>
      </c>
      <c r="D86" s="10"/>
      <c r="E86" s="18">
        <v>59284029.47</v>
      </c>
      <c r="F86" s="18">
        <v>50077384.78</v>
      </c>
      <c r="G86" s="18">
        <v>50077384.78</v>
      </c>
      <c r="H86" s="18" t="s">
        <v>81</v>
      </c>
    </row>
    <row r="87" ht="50" customHeight="1">
      <c r="A87" s="11" t="s">
        <v>283</v>
      </c>
      <c r="B87" s="10" t="s">
        <v>284</v>
      </c>
      <c r="C87" s="10" t="s">
        <v>251</v>
      </c>
      <c r="D87" s="10" t="s">
        <v>179</v>
      </c>
      <c r="E87" s="18">
        <v>0</v>
      </c>
      <c r="F87" s="18">
        <v>0</v>
      </c>
      <c r="G87" s="18">
        <v>0</v>
      </c>
      <c r="H87" s="18" t="s">
        <v>81</v>
      </c>
    </row>
    <row r="88" ht="50" customHeight="1">
      <c r="A88" s="11" t="s">
        <v>285</v>
      </c>
      <c r="B88" s="10" t="s">
        <v>286</v>
      </c>
      <c r="C88" s="10" t="s">
        <v>287</v>
      </c>
      <c r="D88" s="10"/>
      <c r="E88" s="18">
        <v>0</v>
      </c>
      <c r="F88" s="18">
        <v>0</v>
      </c>
      <c r="G88" s="18">
        <v>0</v>
      </c>
      <c r="H88" s="18" t="s">
        <v>81</v>
      </c>
    </row>
    <row r="89" ht="50" customHeight="1">
      <c r="A89" s="11" t="s">
        <v>285</v>
      </c>
      <c r="B89" s="10" t="s">
        <v>288</v>
      </c>
      <c r="C89" s="10" t="s">
        <v>287</v>
      </c>
      <c r="D89" s="10"/>
      <c r="E89" s="18">
        <v>0</v>
      </c>
      <c r="F89" s="18">
        <v>0</v>
      </c>
      <c r="G89" s="18">
        <v>0</v>
      </c>
      <c r="H89" s="18" t="s">
        <v>81</v>
      </c>
    </row>
    <row r="90" ht="50" customHeight="1">
      <c r="A90" s="11" t="s">
        <v>285</v>
      </c>
      <c r="B90" s="10" t="s">
        <v>289</v>
      </c>
      <c r="C90" s="10" t="s">
        <v>287</v>
      </c>
      <c r="D90" s="10" t="s">
        <v>290</v>
      </c>
      <c r="E90" s="18">
        <v>0</v>
      </c>
      <c r="F90" s="18">
        <v>0</v>
      </c>
      <c r="G90" s="18">
        <v>0</v>
      </c>
      <c r="H90" s="18" t="s">
        <v>81</v>
      </c>
    </row>
    <row r="91" ht="50" customHeight="1">
      <c r="A91" s="11" t="s">
        <v>285</v>
      </c>
      <c r="B91" s="10" t="s">
        <v>291</v>
      </c>
      <c r="C91" s="10" t="s">
        <v>287</v>
      </c>
      <c r="D91" s="10" t="s">
        <v>179</v>
      </c>
      <c r="E91" s="18">
        <v>0</v>
      </c>
      <c r="F91" s="18">
        <v>0</v>
      </c>
      <c r="G91" s="18">
        <v>0</v>
      </c>
      <c r="H91" s="18" t="s">
        <v>81</v>
      </c>
    </row>
    <row r="92" ht="25" customHeight="1">
      <c r="A92" s="11" t="s">
        <v>292</v>
      </c>
      <c r="B92" s="10" t="s">
        <v>293</v>
      </c>
      <c r="C92" s="10" t="s">
        <v>287</v>
      </c>
      <c r="D92" s="10" t="s">
        <v>294</v>
      </c>
      <c r="E92" s="18">
        <v>0</v>
      </c>
      <c r="F92" s="18">
        <v>0</v>
      </c>
      <c r="G92" s="18">
        <v>0</v>
      </c>
      <c r="H92" s="18" t="s">
        <v>81</v>
      </c>
    </row>
    <row r="93" ht="25" customHeight="1">
      <c r="A93" s="11" t="s">
        <v>295</v>
      </c>
      <c r="B93" s="10" t="s">
        <v>296</v>
      </c>
      <c r="C93" s="10" t="s">
        <v>287</v>
      </c>
      <c r="D93" s="10" t="s">
        <v>297</v>
      </c>
      <c r="E93" s="18">
        <v>0</v>
      </c>
      <c r="F93" s="18">
        <v>0</v>
      </c>
      <c r="G93" s="18">
        <v>0</v>
      </c>
      <c r="H93" s="18" t="s">
        <v>81</v>
      </c>
    </row>
    <row r="94" ht="25" customHeight="1">
      <c r="A94" s="11" t="s">
        <v>298</v>
      </c>
      <c r="B94" s="10" t="s">
        <v>299</v>
      </c>
      <c r="C94" s="10" t="s">
        <v>300</v>
      </c>
      <c r="D94" s="10"/>
      <c r="E94" s="18">
        <v>47009139.78</v>
      </c>
      <c r="F94" s="18">
        <v>37835512.78</v>
      </c>
      <c r="G94" s="18">
        <v>37835512.78</v>
      </c>
      <c r="H94" s="18" t="s">
        <v>81</v>
      </c>
    </row>
    <row r="95" ht="38" customHeight="1">
      <c r="A95" s="11" t="s">
        <v>301</v>
      </c>
      <c r="B95" s="10" t="s">
        <v>302</v>
      </c>
      <c r="C95" s="10" t="s">
        <v>300</v>
      </c>
      <c r="D95" s="10"/>
      <c r="E95" s="18">
        <v>25037433.78</v>
      </c>
      <c r="F95" s="18">
        <v>18234011.78</v>
      </c>
      <c r="G95" s="18">
        <v>18234011.78</v>
      </c>
      <c r="H95" s="18" t="s">
        <v>81</v>
      </c>
    </row>
    <row r="96" ht="38" customHeight="1">
      <c r="A96" s="11" t="s">
        <v>303</v>
      </c>
      <c r="B96" s="10" t="s">
        <v>304</v>
      </c>
      <c r="C96" s="10" t="s">
        <v>300</v>
      </c>
      <c r="D96" s="10" t="s">
        <v>305</v>
      </c>
      <c r="E96" s="18">
        <v>178204</v>
      </c>
      <c r="F96" s="18">
        <v>165000</v>
      </c>
      <c r="G96" s="18">
        <v>165000</v>
      </c>
      <c r="H96" s="18" t="s">
        <v>81</v>
      </c>
    </row>
    <row r="97" ht="25" customHeight="1">
      <c r="A97" s="11" t="s">
        <v>174</v>
      </c>
      <c r="B97" s="10" t="s">
        <v>306</v>
      </c>
      <c r="C97" s="10" t="s">
        <v>300</v>
      </c>
      <c r="D97" s="10" t="s">
        <v>176</v>
      </c>
      <c r="E97" s="18">
        <v>0</v>
      </c>
      <c r="F97" s="18">
        <v>0</v>
      </c>
      <c r="G97" s="18">
        <v>0</v>
      </c>
      <c r="H97" s="18" t="s">
        <v>81</v>
      </c>
    </row>
    <row r="98" ht="50" customHeight="1">
      <c r="A98" s="11" t="s">
        <v>307</v>
      </c>
      <c r="B98" s="10" t="s">
        <v>308</v>
      </c>
      <c r="C98" s="10" t="s">
        <v>300</v>
      </c>
      <c r="D98" s="10" t="s">
        <v>309</v>
      </c>
      <c r="E98" s="18">
        <v>1534342</v>
      </c>
      <c r="F98" s="18">
        <v>1534342</v>
      </c>
      <c r="G98" s="18">
        <v>1534342</v>
      </c>
      <c r="H98" s="18" t="s">
        <v>81</v>
      </c>
    </row>
    <row r="99" ht="25" customHeight="1">
      <c r="A99" s="11" t="s">
        <v>310</v>
      </c>
      <c r="B99" s="10" t="s">
        <v>311</v>
      </c>
      <c r="C99" s="10" t="s">
        <v>300</v>
      </c>
      <c r="D99" s="10" t="s">
        <v>312</v>
      </c>
      <c r="E99" s="18">
        <v>190000</v>
      </c>
      <c r="F99" s="18">
        <v>90000</v>
      </c>
      <c r="G99" s="18">
        <v>90000</v>
      </c>
      <c r="H99" s="18" t="s">
        <v>81</v>
      </c>
    </row>
    <row r="100" ht="25" customHeight="1">
      <c r="A100" s="11" t="s">
        <v>313</v>
      </c>
      <c r="B100" s="10" t="s">
        <v>314</v>
      </c>
      <c r="C100" s="10" t="s">
        <v>300</v>
      </c>
      <c r="D100" s="10" t="s">
        <v>290</v>
      </c>
      <c r="E100" s="18">
        <v>4700762</v>
      </c>
      <c r="F100" s="18">
        <v>5631544</v>
      </c>
      <c r="G100" s="18">
        <v>5631544</v>
      </c>
      <c r="H100" s="18" t="s">
        <v>81</v>
      </c>
    </row>
    <row r="101" ht="25" customHeight="1">
      <c r="A101" s="11" t="s">
        <v>315</v>
      </c>
      <c r="B101" s="10" t="s">
        <v>316</v>
      </c>
      <c r="C101" s="10" t="s">
        <v>300</v>
      </c>
      <c r="D101" s="10" t="s">
        <v>179</v>
      </c>
      <c r="E101" s="18">
        <v>18264125.78</v>
      </c>
      <c r="F101" s="18">
        <v>10643125.78</v>
      </c>
      <c r="G101" s="18">
        <v>10643125.78</v>
      </c>
      <c r="H101" s="18" t="s">
        <v>81</v>
      </c>
    </row>
    <row r="102" ht="25" customHeight="1">
      <c r="A102" s="11" t="s">
        <v>317</v>
      </c>
      <c r="B102" s="10" t="s">
        <v>318</v>
      </c>
      <c r="C102" s="10" t="s">
        <v>300</v>
      </c>
      <c r="D102" s="10" t="s">
        <v>319</v>
      </c>
      <c r="E102" s="18">
        <v>170000</v>
      </c>
      <c r="F102" s="18">
        <v>170000</v>
      </c>
      <c r="G102" s="18">
        <v>170000</v>
      </c>
      <c r="H102" s="18" t="s">
        <v>81</v>
      </c>
    </row>
    <row r="103" ht="38" customHeight="1">
      <c r="A103" s="11" t="s">
        <v>320</v>
      </c>
      <c r="B103" s="10" t="s">
        <v>321</v>
      </c>
      <c r="C103" s="10" t="s">
        <v>300</v>
      </c>
      <c r="D103" s="10"/>
      <c r="E103" s="18">
        <v>21971706</v>
      </c>
      <c r="F103" s="18">
        <v>19601501</v>
      </c>
      <c r="G103" s="18">
        <v>19601501</v>
      </c>
      <c r="H103" s="18" t="s">
        <v>81</v>
      </c>
    </row>
    <row r="104" ht="38" customHeight="1">
      <c r="A104" s="11" t="s">
        <v>322</v>
      </c>
      <c r="B104" s="10" t="s">
        <v>323</v>
      </c>
      <c r="C104" s="10" t="s">
        <v>300</v>
      </c>
      <c r="D104" s="10" t="s">
        <v>324</v>
      </c>
      <c r="E104" s="18">
        <v>8301626</v>
      </c>
      <c r="F104" s="18">
        <v>5671146</v>
      </c>
      <c r="G104" s="18">
        <v>5671146</v>
      </c>
      <c r="H104" s="18" t="s">
        <v>81</v>
      </c>
    </row>
    <row r="105" ht="25" customHeight="1">
      <c r="A105" s="11" t="s">
        <v>325</v>
      </c>
      <c r="B105" s="10" t="s">
        <v>326</v>
      </c>
      <c r="C105" s="10" t="s">
        <v>300</v>
      </c>
      <c r="D105" s="10" t="s">
        <v>205</v>
      </c>
      <c r="E105" s="18">
        <v>0</v>
      </c>
      <c r="F105" s="18">
        <v>0</v>
      </c>
      <c r="G105" s="18">
        <v>0</v>
      </c>
      <c r="H105" s="18" t="s">
        <v>81</v>
      </c>
    </row>
    <row r="106" ht="25" customHeight="1">
      <c r="A106" s="11" t="s">
        <v>327</v>
      </c>
      <c r="B106" s="10" t="s">
        <v>328</v>
      </c>
      <c r="C106" s="10" t="s">
        <v>300</v>
      </c>
      <c r="D106" s="10" t="s">
        <v>329</v>
      </c>
      <c r="E106" s="18">
        <v>0</v>
      </c>
      <c r="F106" s="18">
        <v>0</v>
      </c>
      <c r="G106" s="18">
        <v>0</v>
      </c>
      <c r="H106" s="18" t="s">
        <v>81</v>
      </c>
    </row>
    <row r="107" ht="50" customHeight="1">
      <c r="A107" s="11" t="s">
        <v>330</v>
      </c>
      <c r="B107" s="10" t="s">
        <v>331</v>
      </c>
      <c r="C107" s="10" t="s">
        <v>300</v>
      </c>
      <c r="D107" s="10" t="s">
        <v>332</v>
      </c>
      <c r="E107" s="18">
        <v>25000</v>
      </c>
      <c r="F107" s="18">
        <v>25000</v>
      </c>
      <c r="G107" s="18">
        <v>25000</v>
      </c>
      <c r="H107" s="18" t="s">
        <v>81</v>
      </c>
    </row>
    <row r="108" ht="25" customHeight="1">
      <c r="A108" s="11" t="s">
        <v>333</v>
      </c>
      <c r="B108" s="10" t="s">
        <v>334</v>
      </c>
      <c r="C108" s="10" t="s">
        <v>300</v>
      </c>
      <c r="D108" s="10" t="s">
        <v>335</v>
      </c>
      <c r="E108" s="18">
        <v>0</v>
      </c>
      <c r="F108" s="18">
        <v>0</v>
      </c>
      <c r="G108" s="18">
        <v>0</v>
      </c>
      <c r="H108" s="18" t="s">
        <v>81</v>
      </c>
    </row>
    <row r="109" ht="25" customHeight="1">
      <c r="A109" s="11" t="s">
        <v>336</v>
      </c>
      <c r="B109" s="10" t="s">
        <v>337</v>
      </c>
      <c r="C109" s="10" t="s">
        <v>300</v>
      </c>
      <c r="D109" s="10" t="s">
        <v>338</v>
      </c>
      <c r="E109" s="18">
        <v>5953225</v>
      </c>
      <c r="F109" s="18">
        <v>5789500</v>
      </c>
      <c r="G109" s="18">
        <v>5789500</v>
      </c>
      <c r="H109" s="18" t="s">
        <v>81</v>
      </c>
    </row>
    <row r="110" ht="25" customHeight="1">
      <c r="A110" s="11" t="s">
        <v>339</v>
      </c>
      <c r="B110" s="10" t="s">
        <v>340</v>
      </c>
      <c r="C110" s="10" t="s">
        <v>300</v>
      </c>
      <c r="D110" s="10" t="s">
        <v>297</v>
      </c>
      <c r="E110" s="18">
        <v>1672500</v>
      </c>
      <c r="F110" s="18">
        <v>817500</v>
      </c>
      <c r="G110" s="18">
        <v>817500</v>
      </c>
      <c r="H110" s="18" t="s">
        <v>81</v>
      </c>
    </row>
    <row r="111" ht="25" customHeight="1">
      <c r="A111" s="11" t="s">
        <v>341</v>
      </c>
      <c r="B111" s="10" t="s">
        <v>342</v>
      </c>
      <c r="C111" s="10" t="s">
        <v>300</v>
      </c>
      <c r="D111" s="10" t="s">
        <v>343</v>
      </c>
      <c r="E111" s="18">
        <v>698000</v>
      </c>
      <c r="F111" s="18">
        <v>0</v>
      </c>
      <c r="G111" s="18">
        <v>0</v>
      </c>
      <c r="H111" s="18" t="s">
        <v>81</v>
      </c>
    </row>
    <row r="112" ht="25" customHeight="1">
      <c r="A112" s="11" t="s">
        <v>344</v>
      </c>
      <c r="B112" s="10" t="s">
        <v>345</v>
      </c>
      <c r="C112" s="10" t="s">
        <v>300</v>
      </c>
      <c r="D112" s="10" t="s">
        <v>346</v>
      </c>
      <c r="E112" s="18">
        <v>5169555</v>
      </c>
      <c r="F112" s="18">
        <v>7288355</v>
      </c>
      <c r="G112" s="18">
        <v>7288355</v>
      </c>
      <c r="H112" s="18" t="s">
        <v>81</v>
      </c>
    </row>
    <row r="113" ht="50" customHeight="1">
      <c r="A113" s="11" t="s">
        <v>347</v>
      </c>
      <c r="B113" s="10" t="s">
        <v>348</v>
      </c>
      <c r="C113" s="10" t="s">
        <v>300</v>
      </c>
      <c r="D113" s="10" t="s">
        <v>294</v>
      </c>
      <c r="E113" s="18">
        <v>0</v>
      </c>
      <c r="F113" s="18">
        <v>0</v>
      </c>
      <c r="G113" s="18">
        <v>0</v>
      </c>
      <c r="H113" s="18" t="s">
        <v>81</v>
      </c>
    </row>
    <row r="114" ht="63" customHeight="1">
      <c r="A114" s="11" t="s">
        <v>349</v>
      </c>
      <c r="B114" s="10" t="s">
        <v>350</v>
      </c>
      <c r="C114" s="10" t="s">
        <v>300</v>
      </c>
      <c r="D114" s="10" t="s">
        <v>351</v>
      </c>
      <c r="E114" s="18">
        <v>151800</v>
      </c>
      <c r="F114" s="18">
        <v>10000</v>
      </c>
      <c r="G114" s="18">
        <v>10000</v>
      </c>
      <c r="H114" s="18" t="s">
        <v>81</v>
      </c>
    </row>
    <row r="115" ht="75" customHeight="1">
      <c r="A115" s="11" t="s">
        <v>352</v>
      </c>
      <c r="B115" s="10" t="s">
        <v>353</v>
      </c>
      <c r="C115" s="10" t="s">
        <v>300</v>
      </c>
      <c r="D115" s="10" t="s">
        <v>354</v>
      </c>
      <c r="E115" s="18">
        <v>0</v>
      </c>
      <c r="F115" s="18">
        <v>0</v>
      </c>
      <c r="G115" s="18">
        <v>0</v>
      </c>
      <c r="H115" s="18" t="s">
        <v>81</v>
      </c>
    </row>
    <row r="116" ht="88" customHeight="1">
      <c r="A116" s="11" t="s">
        <v>355</v>
      </c>
      <c r="B116" s="10" t="s">
        <v>356</v>
      </c>
      <c r="C116" s="10" t="s">
        <v>357</v>
      </c>
      <c r="D116" s="10"/>
      <c r="E116" s="18">
        <v>0</v>
      </c>
      <c r="F116" s="18">
        <v>0</v>
      </c>
      <c r="G116" s="18">
        <v>0</v>
      </c>
      <c r="H116" s="18" t="s">
        <v>81</v>
      </c>
    </row>
    <row r="117" ht="25" customHeight="1">
      <c r="A117" s="11" t="s">
        <v>358</v>
      </c>
      <c r="B117" s="10" t="s">
        <v>359</v>
      </c>
      <c r="C117" s="10" t="s">
        <v>360</v>
      </c>
      <c r="D117" s="10" t="s">
        <v>309</v>
      </c>
      <c r="E117" s="18">
        <v>12274889.69</v>
      </c>
      <c r="F117" s="18">
        <v>12241872</v>
      </c>
      <c r="G117" s="18">
        <v>12241872</v>
      </c>
      <c r="H117" s="18" t="s">
        <v>81</v>
      </c>
    </row>
    <row r="118" ht="50" customHeight="1">
      <c r="A118" s="11" t="s">
        <v>361</v>
      </c>
      <c r="B118" s="10" t="s">
        <v>362</v>
      </c>
      <c r="C118" s="10" t="s">
        <v>363</v>
      </c>
      <c r="D118" s="10"/>
      <c r="E118" s="18">
        <v>0</v>
      </c>
      <c r="F118" s="18">
        <v>0</v>
      </c>
      <c r="G118" s="18">
        <v>0</v>
      </c>
      <c r="H118" s="18" t="s">
        <v>81</v>
      </c>
    </row>
    <row r="119" ht="63" customHeight="1">
      <c r="A119" s="11" t="s">
        <v>364</v>
      </c>
      <c r="B119" s="10" t="s">
        <v>365</v>
      </c>
      <c r="C119" s="10" t="s">
        <v>366</v>
      </c>
      <c r="D119" s="10"/>
      <c r="E119" s="18">
        <v>0</v>
      </c>
      <c r="F119" s="18">
        <v>0</v>
      </c>
      <c r="G119" s="18">
        <v>0</v>
      </c>
      <c r="H119" s="18" t="s">
        <v>81</v>
      </c>
    </row>
    <row r="120" ht="50" customHeight="1">
      <c r="A120" s="11" t="s">
        <v>367</v>
      </c>
      <c r="B120" s="10" t="s">
        <v>368</v>
      </c>
      <c r="C120" s="10" t="s">
        <v>369</v>
      </c>
      <c r="D120" s="10"/>
      <c r="E120" s="18">
        <v>0</v>
      </c>
      <c r="F120" s="18">
        <v>0</v>
      </c>
      <c r="G120" s="18">
        <v>0</v>
      </c>
      <c r="H120" s="18" t="s">
        <v>81</v>
      </c>
    </row>
    <row r="121" ht="25" customHeight="1">
      <c r="A121" s="11" t="s">
        <v>370</v>
      </c>
      <c r="B121" s="10" t="s">
        <v>371</v>
      </c>
      <c r="C121" s="10" t="s">
        <v>372</v>
      </c>
      <c r="D121" s="10"/>
      <c r="E121" s="18">
        <v>-19000</v>
      </c>
      <c r="F121" s="18">
        <v>0</v>
      </c>
      <c r="G121" s="18">
        <v>0</v>
      </c>
      <c r="H121" s="18" t="s">
        <v>81</v>
      </c>
    </row>
    <row r="122" ht="38" customHeight="1">
      <c r="A122" s="11" t="s">
        <v>373</v>
      </c>
      <c r="B122" s="10" t="s">
        <v>374</v>
      </c>
      <c r="C122" s="10"/>
      <c r="D122" s="10"/>
      <c r="E122" s="18">
        <v>0</v>
      </c>
      <c r="F122" s="18">
        <v>0</v>
      </c>
      <c r="G122" s="18">
        <v>0</v>
      </c>
      <c r="H122" s="18" t="s">
        <v>81</v>
      </c>
    </row>
    <row r="123" ht="25" customHeight="1">
      <c r="A123" s="11" t="s">
        <v>375</v>
      </c>
      <c r="B123" s="10" t="s">
        <v>376</v>
      </c>
      <c r="C123" s="10"/>
      <c r="D123" s="10"/>
      <c r="E123" s="18">
        <v>-19000</v>
      </c>
      <c r="F123" s="18">
        <v>0</v>
      </c>
      <c r="G123" s="18">
        <v>0</v>
      </c>
      <c r="H123" s="18" t="s">
        <v>81</v>
      </c>
    </row>
    <row r="124" ht="25" customHeight="1">
      <c r="A124" s="11" t="s">
        <v>377</v>
      </c>
      <c r="B124" s="10" t="s">
        <v>378</v>
      </c>
      <c r="C124" s="10"/>
      <c r="D124" s="10"/>
      <c r="E124" s="18">
        <v>0</v>
      </c>
      <c r="F124" s="18">
        <v>0</v>
      </c>
      <c r="G124" s="18">
        <v>0</v>
      </c>
      <c r="H124" s="18" t="s">
        <v>81</v>
      </c>
    </row>
    <row r="125" ht="25" customHeight="1">
      <c r="A125" s="11" t="s">
        <v>379</v>
      </c>
      <c r="B125" s="10" t="s">
        <v>380</v>
      </c>
      <c r="C125" s="10" t="s">
        <v>80</v>
      </c>
      <c r="D125" s="10"/>
      <c r="E125" s="18">
        <v>1495685.62</v>
      </c>
      <c r="F125" s="18">
        <v>0</v>
      </c>
      <c r="G125" s="18">
        <v>0</v>
      </c>
      <c r="H125" s="18" t="s">
        <v>81</v>
      </c>
    </row>
    <row r="126" ht="38" customHeight="1">
      <c r="A126" s="11" t="s">
        <v>381</v>
      </c>
      <c r="B126" s="10" t="s">
        <v>382</v>
      </c>
      <c r="C126" s="10" t="s">
        <v>383</v>
      </c>
      <c r="D126" s="10"/>
      <c r="E126" s="18">
        <v>1495685.62</v>
      </c>
      <c r="F126" s="18">
        <v>0</v>
      </c>
      <c r="G126" s="18">
        <v>0</v>
      </c>
      <c r="H126" s="18" t="s">
        <v>81</v>
      </c>
    </row>
    <row r="127" ht="25" customHeight="1">
      <c r="A127" s="11" t="s">
        <v>384</v>
      </c>
      <c r="B127" s="10" t="s">
        <v>385</v>
      </c>
      <c r="C127" s="10" t="s">
        <v>383</v>
      </c>
      <c r="D127" s="10"/>
      <c r="E127" s="18">
        <v>0</v>
      </c>
      <c r="F127" s="18">
        <v>0</v>
      </c>
      <c r="G127" s="18">
        <v>0</v>
      </c>
      <c r="H127" s="18" t="s">
        <v>81</v>
      </c>
    </row>
  </sheetData>
  <sheetProtection password="9212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11" width="22.92" customWidth="1"/>
  </cols>
  <sheetData>
    <row r="1" ht="15" customHeight="1">
</row>
    <row r="2" ht="25" customHeight="1">
      <c r="A2" s="4" t="s">
        <v>386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69</v>
      </c>
      <c r="B4" s="10" t="s">
        <v>70</v>
      </c>
      <c r="C4" s="10" t="s">
        <v>71</v>
      </c>
      <c r="D4" s="10" t="s">
        <v>387</v>
      </c>
      <c r="E4" s="10" t="s">
        <v>73</v>
      </c>
      <c r="F4" s="10"/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 t="s">
        <v>74</v>
      </c>
      <c r="F5" s="10" t="s">
        <v>388</v>
      </c>
      <c r="G5" s="10" t="s">
        <v>389</v>
      </c>
      <c r="H5" s="10" t="s">
        <v>390</v>
      </c>
      <c r="I5" s="10" t="s">
        <v>75</v>
      </c>
      <c r="J5" s="10" t="s">
        <v>76</v>
      </c>
      <c r="K5" s="10" t="s">
        <v>391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78</v>
      </c>
      <c r="B7" s="10" t="s">
        <v>79</v>
      </c>
      <c r="C7" s="10" t="s">
        <v>80</v>
      </c>
      <c r="D7" s="10" t="s">
        <v>80</v>
      </c>
      <c r="E7" s="18">
        <v>16123784.83</v>
      </c>
      <c r="F7" s="18">
        <v>3355178.96</v>
      </c>
      <c r="G7" s="18">
        <v>10218165.62</v>
      </c>
      <c r="H7" s="18">
        <v>2550440.25</v>
      </c>
      <c r="I7" s="18">
        <v>0</v>
      </c>
      <c r="J7" s="18">
        <v>0</v>
      </c>
      <c r="K7" s="18" t="s">
        <v>81</v>
      </c>
    </row>
    <row r="8" ht="25" customHeight="1">
      <c r="A8" s="11" t="s">
        <v>82</v>
      </c>
      <c r="B8" s="10" t="s">
        <v>83</v>
      </c>
      <c r="C8" s="10" t="s">
        <v>80</v>
      </c>
      <c r="D8" s="10" t="s">
        <v>80</v>
      </c>
      <c r="E8" s="18">
        <f>IF(ISNUMBER(E7),E7,0)+IF(ISNUMBER(E9),E9,0)+IF(ISNUMBER(E121),E121,0)-IF(ISNUMBER(E28),E28,0)-IF(ISNUMBER(E125),E125,0)</f>
      </c>
      <c r="F8" s="18">
        <f>IF(ISNUMBER(F7),F7,0)+IF(ISNUMBER(F9),F9,0)+IF(ISNUMBER(F121),F121,0)-IF(ISNUMBER(F28),F28,0)-IF(ISNUMBER(F125),F125,0)</f>
      </c>
      <c r="G8" s="18">
        <f>IF(ISNUMBER(G7),G7,0)+IF(ISNUMBER(G9),G9,0)+IF(ISNUMBER(G121),G121,0)-IF(ISNUMBER(G28),G28,0)-IF(ISNUMBER(G125),G125,0)</f>
      </c>
      <c r="H8" s="18">
        <f>IF(ISNUMBER(H7),H7,0)+IF(ISNUMBER(H9),H9,0)+IF(ISNUMBER(H121),H121,0)-IF(ISNUMBER(H28),H28,0)-IF(ISNUMBER(H125),H125,0)</f>
      </c>
      <c r="I8" s="18">
        <f>IF(ISNUMBER(I7),I7,0)+IF(ISNUMBER(I9),I9,0)+IF(ISNUMBER(I121),I121,0)-IF(ISNUMBER(I28),I28,0)-IF(ISNUMBER(I125),I125,0)</f>
      </c>
      <c r="J8" s="18">
        <f>IF(ISNUMBER(J7),J7,0)+IF(ISNUMBER(J9),J9,0)+IF(ISNUMBER(J121),J121,0)-IF(ISNUMBER(J28),J28,0)-IF(ISNUMBER(J125),J125,0)</f>
      </c>
      <c r="K8" s="18" t="s">
        <v>81</v>
      </c>
    </row>
    <row r="9" ht="25" customHeight="1">
      <c r="A9" s="11" t="s">
        <v>84</v>
      </c>
      <c r="B9" s="10" t="s">
        <v>85</v>
      </c>
      <c r="C9" s="10"/>
      <c r="D9" s="10"/>
      <c r="E9" s="18">
        <v>160092488.78</v>
      </c>
      <c r="F9" s="18">
        <v>138171427.78</v>
      </c>
      <c r="G9" s="18">
        <v>4366500</v>
      </c>
      <c r="H9" s="18">
        <v>17554561</v>
      </c>
      <c r="I9" s="18">
        <v>156338988.78</v>
      </c>
      <c r="J9" s="18">
        <v>156338988.78</v>
      </c>
      <c r="K9" s="18" t="s">
        <v>81</v>
      </c>
    </row>
    <row r="10" ht="38" customHeight="1">
      <c r="A10" s="11" t="s">
        <v>86</v>
      </c>
      <c r="B10" s="10" t="s">
        <v>87</v>
      </c>
      <c r="C10" s="10" t="s">
        <v>88</v>
      </c>
      <c r="D10" s="10"/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 t="s">
        <v>81</v>
      </c>
    </row>
    <row r="11" ht="25" customHeight="1">
      <c r="A11" s="11" t="s">
        <v>89</v>
      </c>
      <c r="B11" s="10" t="s">
        <v>90</v>
      </c>
      <c r="C11" s="10" t="s">
        <v>88</v>
      </c>
      <c r="D11" s="10" t="s">
        <v>91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 t="s">
        <v>81</v>
      </c>
    </row>
    <row r="12" ht="25" customHeight="1">
      <c r="A12" s="11" t="s">
        <v>92</v>
      </c>
      <c r="B12" s="10" t="s">
        <v>93</v>
      </c>
      <c r="C12" s="10" t="s">
        <v>88</v>
      </c>
      <c r="D12" s="10" t="s">
        <v>94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 t="s">
        <v>81</v>
      </c>
    </row>
    <row r="13" ht="50" customHeight="1">
      <c r="A13" s="11" t="s">
        <v>95</v>
      </c>
      <c r="B13" s="10" t="s">
        <v>96</v>
      </c>
      <c r="C13" s="10" t="s">
        <v>97</v>
      </c>
      <c r="D13" s="10"/>
      <c r="E13" s="18">
        <v>155607988.78</v>
      </c>
      <c r="F13" s="18">
        <v>138171427.78</v>
      </c>
      <c r="G13" s="18">
        <v>0</v>
      </c>
      <c r="H13" s="18">
        <v>17436561</v>
      </c>
      <c r="I13" s="18">
        <v>156288988.78</v>
      </c>
      <c r="J13" s="18">
        <v>156288988.78</v>
      </c>
      <c r="K13" s="18" t="s">
        <v>81</v>
      </c>
    </row>
    <row r="14" ht="88" customHeight="1">
      <c r="A14" s="11" t="s">
        <v>98</v>
      </c>
      <c r="B14" s="10" t="s">
        <v>99</v>
      </c>
      <c r="C14" s="10" t="s">
        <v>97</v>
      </c>
      <c r="D14" s="10" t="s">
        <v>100</v>
      </c>
      <c r="E14" s="18">
        <v>138171427.78</v>
      </c>
      <c r="F14" s="18">
        <v>138171427.78</v>
      </c>
      <c r="G14" s="18">
        <v>0</v>
      </c>
      <c r="H14" s="18">
        <v>0</v>
      </c>
      <c r="I14" s="18">
        <v>138171427.78</v>
      </c>
      <c r="J14" s="18">
        <v>138171427.78</v>
      </c>
      <c r="K14" s="18" t="s">
        <v>81</v>
      </c>
    </row>
    <row r="15" ht="50" customHeight="1">
      <c r="A15" s="11" t="s">
        <v>101</v>
      </c>
      <c r="B15" s="10" t="s">
        <v>102</v>
      </c>
      <c r="C15" s="10" t="s">
        <v>97</v>
      </c>
      <c r="D15" s="10" t="s">
        <v>103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 t="s">
        <v>81</v>
      </c>
    </row>
    <row r="16" ht="50" customHeight="1">
      <c r="A16" s="11" t="s">
        <v>104</v>
      </c>
      <c r="B16" s="10" t="s">
        <v>105</v>
      </c>
      <c r="C16" s="10" t="s">
        <v>106</v>
      </c>
      <c r="D16" s="10"/>
      <c r="E16" s="18">
        <v>50000</v>
      </c>
      <c r="F16" s="18">
        <v>0</v>
      </c>
      <c r="G16" s="18">
        <v>0</v>
      </c>
      <c r="H16" s="18">
        <v>50000</v>
      </c>
      <c r="I16" s="18">
        <v>50000</v>
      </c>
      <c r="J16" s="18">
        <v>50000</v>
      </c>
      <c r="K16" s="18" t="s">
        <v>81</v>
      </c>
    </row>
    <row r="17" ht="38" customHeight="1">
      <c r="A17" s="11" t="s">
        <v>107</v>
      </c>
      <c r="B17" s="10" t="s">
        <v>108</v>
      </c>
      <c r="C17" s="10" t="s">
        <v>106</v>
      </c>
      <c r="D17" s="10" t="s">
        <v>109</v>
      </c>
      <c r="E17" s="18">
        <v>50000</v>
      </c>
      <c r="F17" s="18">
        <v>0</v>
      </c>
      <c r="G17" s="18">
        <v>0</v>
      </c>
      <c r="H17" s="18">
        <v>50000</v>
      </c>
      <c r="I17" s="18">
        <v>50000</v>
      </c>
      <c r="J17" s="18">
        <v>50000</v>
      </c>
      <c r="K17" s="18" t="s">
        <v>81</v>
      </c>
    </row>
    <row r="18" ht="25" customHeight="1">
      <c r="A18" s="11" t="s">
        <v>110</v>
      </c>
      <c r="B18" s="10" t="s">
        <v>111</v>
      </c>
      <c r="C18" s="10" t="s">
        <v>112</v>
      </c>
      <c r="D18" s="10"/>
      <c r="E18" s="18">
        <v>4434500</v>
      </c>
      <c r="F18" s="18">
        <v>0</v>
      </c>
      <c r="G18" s="18">
        <v>4366500</v>
      </c>
      <c r="H18" s="18">
        <v>68000</v>
      </c>
      <c r="I18" s="18">
        <v>0</v>
      </c>
      <c r="J18" s="18">
        <v>0</v>
      </c>
      <c r="K18" s="18" t="s">
        <v>81</v>
      </c>
    </row>
    <row r="19" ht="38" customHeight="1">
      <c r="A19" s="11" t="s">
        <v>113</v>
      </c>
      <c r="B19" s="10" t="s">
        <v>114</v>
      </c>
      <c r="C19" s="10" t="s">
        <v>112</v>
      </c>
      <c r="D19" s="10"/>
      <c r="E19" s="18">
        <v>4366500</v>
      </c>
      <c r="F19" s="18">
        <v>0</v>
      </c>
      <c r="G19" s="18">
        <v>4366500</v>
      </c>
      <c r="H19" s="18">
        <v>0</v>
      </c>
      <c r="I19" s="18">
        <v>0</v>
      </c>
      <c r="J19" s="18">
        <v>0</v>
      </c>
      <c r="K19" s="18" t="s">
        <v>81</v>
      </c>
    </row>
    <row r="20" ht="25" customHeight="1">
      <c r="A20" s="11" t="s">
        <v>115</v>
      </c>
      <c r="B20" s="10" t="s">
        <v>116</v>
      </c>
      <c r="C20" s="10" t="s">
        <v>112</v>
      </c>
      <c r="D20" s="10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 t="s">
        <v>81</v>
      </c>
    </row>
    <row r="21" ht="25" customHeight="1">
      <c r="A21" s="11" t="s">
        <v>117</v>
      </c>
      <c r="B21" s="10" t="s">
        <v>118</v>
      </c>
      <c r="C21" s="10" t="s">
        <v>112</v>
      </c>
      <c r="D21" s="10"/>
      <c r="E21" s="18">
        <v>68000</v>
      </c>
      <c r="F21" s="18">
        <v>0</v>
      </c>
      <c r="G21" s="18">
        <v>0</v>
      </c>
      <c r="H21" s="18">
        <v>68000</v>
      </c>
      <c r="I21" s="18">
        <v>0</v>
      </c>
      <c r="J21" s="18">
        <v>0</v>
      </c>
      <c r="K21" s="18" t="s">
        <v>81</v>
      </c>
    </row>
    <row r="22" ht="25" customHeight="1">
      <c r="A22" s="11" t="s">
        <v>119</v>
      </c>
      <c r="B22" s="10" t="s">
        <v>120</v>
      </c>
      <c r="C22" s="10" t="s">
        <v>112</v>
      </c>
      <c r="D22" s="10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 t="s">
        <v>81</v>
      </c>
    </row>
    <row r="23" ht="25" customHeight="1">
      <c r="A23" s="11" t="s">
        <v>121</v>
      </c>
      <c r="B23" s="10" t="s">
        <v>122</v>
      </c>
      <c r="C23" s="10" t="s">
        <v>123</v>
      </c>
      <c r="D23" s="10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 t="s">
        <v>81</v>
      </c>
    </row>
    <row r="24" ht="25" customHeight="1">
      <c r="A24" s="11" t="s">
        <v>124</v>
      </c>
      <c r="B24" s="10" t="s">
        <v>125</v>
      </c>
      <c r="C24" s="10" t="s">
        <v>123</v>
      </c>
      <c r="D24" s="10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 t="s">
        <v>81</v>
      </c>
    </row>
    <row r="25" ht="25" customHeight="1">
      <c r="A25" s="11" t="s">
        <v>126</v>
      </c>
      <c r="B25" s="10" t="s">
        <v>127</v>
      </c>
      <c r="C25" s="10" t="s">
        <v>80</v>
      </c>
      <c r="D25" s="10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 t="s">
        <v>81</v>
      </c>
    </row>
    <row r="26" ht="25" customHeight="1">
      <c r="A26" s="11" t="s">
        <v>128</v>
      </c>
      <c r="B26" s="10" t="s">
        <v>129</v>
      </c>
      <c r="C26" s="10" t="s">
        <v>80</v>
      </c>
      <c r="D26" s="10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 t="s">
        <v>81</v>
      </c>
    </row>
    <row r="27" ht="50" customHeight="1">
      <c r="A27" s="11" t="s">
        <v>130</v>
      </c>
      <c r="B27" s="10" t="s">
        <v>131</v>
      </c>
      <c r="C27" s="10" t="s">
        <v>132</v>
      </c>
      <c r="D27" s="10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 t="s">
        <v>81</v>
      </c>
    </row>
    <row r="28" ht="25" customHeight="1">
      <c r="A28" s="11" t="s">
        <v>133</v>
      </c>
      <c r="B28" s="10" t="s">
        <v>134</v>
      </c>
      <c r="C28" s="10" t="s">
        <v>80</v>
      </c>
      <c r="D28" s="10"/>
      <c r="E28" s="18">
        <v>174701587.99</v>
      </c>
      <c r="F28" s="18">
        <v>141526606.74</v>
      </c>
      <c r="G28" s="18">
        <v>13088980</v>
      </c>
      <c r="H28" s="18">
        <v>20086001.25</v>
      </c>
      <c r="I28" s="18">
        <v>156338988.78</v>
      </c>
      <c r="J28" s="18">
        <v>156338988.78</v>
      </c>
      <c r="K28" s="18" t="s">
        <v>81</v>
      </c>
    </row>
    <row r="29" ht="38" customHeight="1">
      <c r="A29" s="11" t="s">
        <v>135</v>
      </c>
      <c r="B29" s="10" t="s">
        <v>136</v>
      </c>
      <c r="C29" s="10" t="s">
        <v>80</v>
      </c>
      <c r="D29" s="10"/>
      <c r="E29" s="18">
        <v>112897666.52</v>
      </c>
      <c r="F29" s="18">
        <v>100604789.52</v>
      </c>
      <c r="G29" s="18">
        <v>3906000</v>
      </c>
      <c r="H29" s="18">
        <v>8386877</v>
      </c>
      <c r="I29" s="18">
        <v>103810212</v>
      </c>
      <c r="J29" s="18">
        <v>103810212</v>
      </c>
      <c r="K29" s="18" t="s">
        <v>81</v>
      </c>
    </row>
    <row r="30" ht="38" customHeight="1">
      <c r="A30" s="11" t="s">
        <v>137</v>
      </c>
      <c r="B30" s="10" t="s">
        <v>138</v>
      </c>
      <c r="C30" s="10" t="s">
        <v>139</v>
      </c>
      <c r="D30" s="10"/>
      <c r="E30" s="18">
        <v>86968321.49</v>
      </c>
      <c r="F30" s="18">
        <v>77501955.49</v>
      </c>
      <c r="G30" s="18">
        <v>3000000</v>
      </c>
      <c r="H30" s="18">
        <v>6466366</v>
      </c>
      <c r="I30" s="18">
        <v>80038714</v>
      </c>
      <c r="J30" s="18">
        <v>80038714</v>
      </c>
      <c r="K30" s="18" t="s">
        <v>81</v>
      </c>
    </row>
    <row r="31" ht="38" customHeight="1">
      <c r="A31" s="11" t="s">
        <v>140</v>
      </c>
      <c r="B31" s="10" t="s">
        <v>141</v>
      </c>
      <c r="C31" s="10" t="s">
        <v>139</v>
      </c>
      <c r="D31" s="10" t="s">
        <v>142</v>
      </c>
      <c r="E31" s="18">
        <v>86968321.49</v>
      </c>
      <c r="F31" s="18">
        <v>77501955.49</v>
      </c>
      <c r="G31" s="18">
        <v>3000000</v>
      </c>
      <c r="H31" s="18">
        <v>6466366</v>
      </c>
      <c r="I31" s="18">
        <v>80038714</v>
      </c>
      <c r="J31" s="18">
        <v>80038714</v>
      </c>
      <c r="K31" s="18" t="s">
        <v>81</v>
      </c>
    </row>
    <row r="32" ht="38" customHeight="1">
      <c r="A32" s="11" t="s">
        <v>143</v>
      </c>
      <c r="B32" s="10" t="s">
        <v>144</v>
      </c>
      <c r="C32" s="10" t="s">
        <v>139</v>
      </c>
      <c r="D32" s="10" t="s">
        <v>142</v>
      </c>
      <c r="E32" s="18">
        <v>54790042.53</v>
      </c>
      <c r="F32" s="18">
        <v>49096231.93</v>
      </c>
      <c r="G32" s="18">
        <v>2840000</v>
      </c>
      <c r="H32" s="18">
        <v>2853810.6</v>
      </c>
      <c r="I32" s="18">
        <v>50424769.1</v>
      </c>
      <c r="J32" s="18">
        <v>50424769.1</v>
      </c>
      <c r="K32" s="18" t="s">
        <v>81</v>
      </c>
    </row>
    <row r="33" ht="25" customHeight="1">
      <c r="A33" s="11" t="s">
        <v>145</v>
      </c>
      <c r="B33" s="10" t="s">
        <v>146</v>
      </c>
      <c r="C33" s="10" t="s">
        <v>139</v>
      </c>
      <c r="D33" s="10" t="s">
        <v>142</v>
      </c>
      <c r="E33" s="18">
        <v>50702210.76</v>
      </c>
      <c r="F33" s="18">
        <v>45008400.16</v>
      </c>
      <c r="G33" s="18">
        <v>2840000</v>
      </c>
      <c r="H33" s="18">
        <v>2853810.6</v>
      </c>
      <c r="I33" s="18">
        <v>46336937.33</v>
      </c>
      <c r="J33" s="18">
        <v>46336937.33</v>
      </c>
      <c r="K33" s="18" t="s">
        <v>81</v>
      </c>
    </row>
    <row r="34" ht="25" customHeight="1">
      <c r="A34" s="11" t="s">
        <v>147</v>
      </c>
      <c r="B34" s="10" t="s">
        <v>148</v>
      </c>
      <c r="C34" s="10" t="s">
        <v>139</v>
      </c>
      <c r="D34" s="10" t="s">
        <v>142</v>
      </c>
      <c r="E34" s="18">
        <v>4087831.77</v>
      </c>
      <c r="F34" s="18">
        <v>4087831.77</v>
      </c>
      <c r="G34" s="18">
        <v>0</v>
      </c>
      <c r="H34" s="18">
        <v>0</v>
      </c>
      <c r="I34" s="18">
        <v>4087831.77</v>
      </c>
      <c r="J34" s="18">
        <v>4087831.77</v>
      </c>
      <c r="K34" s="18" t="s">
        <v>81</v>
      </c>
    </row>
    <row r="35" ht="25" customHeight="1">
      <c r="A35" s="11" t="s">
        <v>149</v>
      </c>
      <c r="B35" s="10" t="s">
        <v>150</v>
      </c>
      <c r="C35" s="10" t="s">
        <v>139</v>
      </c>
      <c r="D35" s="10" t="s">
        <v>142</v>
      </c>
      <c r="E35" s="18">
        <v>32178278.96</v>
      </c>
      <c r="F35" s="18">
        <v>28405723.56</v>
      </c>
      <c r="G35" s="18">
        <v>160000</v>
      </c>
      <c r="H35" s="18">
        <v>3612555.4</v>
      </c>
      <c r="I35" s="18">
        <v>29613944.9</v>
      </c>
      <c r="J35" s="18">
        <v>29613944.9</v>
      </c>
      <c r="K35" s="18" t="s">
        <v>81</v>
      </c>
    </row>
    <row r="36" ht="25" customHeight="1">
      <c r="A36" s="11" t="s">
        <v>151</v>
      </c>
      <c r="B36" s="10" t="s">
        <v>152</v>
      </c>
      <c r="C36" s="10" t="s">
        <v>139</v>
      </c>
      <c r="D36" s="10" t="s">
        <v>142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 t="s">
        <v>81</v>
      </c>
    </row>
    <row r="37" ht="25" customHeight="1">
      <c r="A37" s="11" t="s">
        <v>153</v>
      </c>
      <c r="B37" s="10" t="s">
        <v>154</v>
      </c>
      <c r="C37" s="10" t="s">
        <v>139</v>
      </c>
      <c r="D37" s="10" t="s">
        <v>142</v>
      </c>
      <c r="E37" s="18">
        <v>18675668.85</v>
      </c>
      <c r="F37" s="18">
        <v>15681916.35</v>
      </c>
      <c r="G37" s="18">
        <v>160000</v>
      </c>
      <c r="H37" s="18">
        <v>2833752.5</v>
      </c>
      <c r="I37" s="18">
        <v>16111334.79</v>
      </c>
      <c r="J37" s="18">
        <v>16111334.79</v>
      </c>
      <c r="K37" s="18" t="s">
        <v>81</v>
      </c>
    </row>
    <row r="38" ht="25" customHeight="1">
      <c r="A38" s="11" t="s">
        <v>155</v>
      </c>
      <c r="B38" s="10" t="s">
        <v>156</v>
      </c>
      <c r="C38" s="10" t="s">
        <v>139</v>
      </c>
      <c r="D38" s="10" t="s">
        <v>142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 t="s">
        <v>81</v>
      </c>
    </row>
    <row r="39" ht="25" customHeight="1">
      <c r="A39" s="11" t="s">
        <v>157</v>
      </c>
      <c r="B39" s="10" t="s">
        <v>158</v>
      </c>
      <c r="C39" s="10" t="s">
        <v>139</v>
      </c>
      <c r="D39" s="10" t="s">
        <v>142</v>
      </c>
      <c r="E39" s="18">
        <v>18675668.85</v>
      </c>
      <c r="F39" s="18">
        <v>15681916.35</v>
      </c>
      <c r="G39" s="18">
        <v>160000</v>
      </c>
      <c r="H39" s="18">
        <v>2833752.5</v>
      </c>
      <c r="I39" s="18">
        <v>16111334.79</v>
      </c>
      <c r="J39" s="18">
        <v>16111334.79</v>
      </c>
      <c r="K39" s="18" t="s">
        <v>81</v>
      </c>
    </row>
    <row r="40" ht="25" customHeight="1">
      <c r="A40" s="11" t="s">
        <v>159</v>
      </c>
      <c r="B40" s="10" t="s">
        <v>160</v>
      </c>
      <c r="C40" s="10" t="s">
        <v>139</v>
      </c>
      <c r="D40" s="10" t="s">
        <v>142</v>
      </c>
      <c r="E40" s="18">
        <v>5116658.75</v>
      </c>
      <c r="F40" s="18">
        <v>4791956.25</v>
      </c>
      <c r="G40" s="18">
        <v>0</v>
      </c>
      <c r="H40" s="18">
        <v>324702.5</v>
      </c>
      <c r="I40" s="18">
        <v>5116658.75</v>
      </c>
      <c r="J40" s="18">
        <v>5116658.75</v>
      </c>
      <c r="K40" s="18" t="s">
        <v>81</v>
      </c>
    </row>
    <row r="41" ht="25" customHeight="1">
      <c r="A41" s="11" t="s">
        <v>161</v>
      </c>
      <c r="B41" s="10" t="s">
        <v>162</v>
      </c>
      <c r="C41" s="10" t="s">
        <v>139</v>
      </c>
      <c r="D41" s="10" t="s">
        <v>142</v>
      </c>
      <c r="E41" s="18">
        <v>7033332.9</v>
      </c>
      <c r="F41" s="18">
        <v>6579232.5</v>
      </c>
      <c r="G41" s="18">
        <v>0</v>
      </c>
      <c r="H41" s="18">
        <v>454100.4</v>
      </c>
      <c r="I41" s="18">
        <v>7033332.9</v>
      </c>
      <c r="J41" s="18">
        <v>7033332.9</v>
      </c>
      <c r="K41" s="18" t="s">
        <v>81</v>
      </c>
    </row>
    <row r="42" ht="25" customHeight="1">
      <c r="A42" s="11" t="s">
        <v>163</v>
      </c>
      <c r="B42" s="10" t="s">
        <v>164</v>
      </c>
      <c r="C42" s="10" t="s">
        <v>139</v>
      </c>
      <c r="D42" s="10" t="s">
        <v>142</v>
      </c>
      <c r="E42" s="18">
        <v>1352618.46</v>
      </c>
      <c r="F42" s="18">
        <v>1352618.46</v>
      </c>
      <c r="G42" s="18">
        <v>0</v>
      </c>
      <c r="H42" s="18">
        <v>0</v>
      </c>
      <c r="I42" s="18">
        <v>1352618.46</v>
      </c>
      <c r="J42" s="18">
        <v>1352618.46</v>
      </c>
      <c r="K42" s="18" t="s">
        <v>81</v>
      </c>
    </row>
    <row r="43" ht="25" customHeight="1">
      <c r="A43" s="11" t="s">
        <v>165</v>
      </c>
      <c r="B43" s="10" t="s">
        <v>166</v>
      </c>
      <c r="C43" s="10" t="s">
        <v>139</v>
      </c>
      <c r="D43" s="10" t="s">
        <v>167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 t="s">
        <v>81</v>
      </c>
    </row>
    <row r="44" ht="50" customHeight="1">
      <c r="A44" s="11" t="s">
        <v>168</v>
      </c>
      <c r="B44" s="10" t="s">
        <v>169</v>
      </c>
      <c r="C44" s="10" t="s">
        <v>170</v>
      </c>
      <c r="D44" s="10"/>
      <c r="E44" s="18">
        <v>70000</v>
      </c>
      <c r="F44" s="18">
        <v>70000</v>
      </c>
      <c r="G44" s="18">
        <v>0</v>
      </c>
      <c r="H44" s="18">
        <v>0</v>
      </c>
      <c r="I44" s="18">
        <v>0</v>
      </c>
      <c r="J44" s="18">
        <v>0</v>
      </c>
      <c r="K44" s="18" t="s">
        <v>81</v>
      </c>
    </row>
    <row r="45" ht="63" customHeight="1">
      <c r="A45" s="11" t="s">
        <v>171</v>
      </c>
      <c r="B45" s="10" t="s">
        <v>172</v>
      </c>
      <c r="C45" s="10" t="s">
        <v>170</v>
      </c>
      <c r="D45" s="10" t="s">
        <v>173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 t="s">
        <v>81</v>
      </c>
    </row>
    <row r="46" ht="25" customHeight="1">
      <c r="A46" s="11" t="s">
        <v>174</v>
      </c>
      <c r="B46" s="10" t="s">
        <v>175</v>
      </c>
      <c r="C46" s="10" t="s">
        <v>170</v>
      </c>
      <c r="D46" s="10" t="s">
        <v>176</v>
      </c>
      <c r="E46" s="18">
        <v>10000</v>
      </c>
      <c r="F46" s="18">
        <v>10000</v>
      </c>
      <c r="G46" s="18">
        <v>0</v>
      </c>
      <c r="H46" s="18">
        <v>0</v>
      </c>
      <c r="I46" s="18">
        <v>0</v>
      </c>
      <c r="J46" s="18">
        <v>0</v>
      </c>
      <c r="K46" s="18" t="s">
        <v>81</v>
      </c>
    </row>
    <row r="47" ht="75" customHeight="1">
      <c r="A47" s="11" t="s">
        <v>177</v>
      </c>
      <c r="B47" s="10" t="s">
        <v>178</v>
      </c>
      <c r="C47" s="10" t="s">
        <v>170</v>
      </c>
      <c r="D47" s="10" t="s">
        <v>179</v>
      </c>
      <c r="E47" s="18">
        <v>60000</v>
      </c>
      <c r="F47" s="18">
        <v>60000</v>
      </c>
      <c r="G47" s="18">
        <v>0</v>
      </c>
      <c r="H47" s="18">
        <v>0</v>
      </c>
      <c r="I47" s="18">
        <v>0</v>
      </c>
      <c r="J47" s="18">
        <v>0</v>
      </c>
      <c r="K47" s="18" t="s">
        <v>81</v>
      </c>
    </row>
    <row r="48" ht="50" customHeight="1">
      <c r="A48" s="11" t="s">
        <v>180</v>
      </c>
      <c r="B48" s="10" t="s">
        <v>181</v>
      </c>
      <c r="C48" s="10" t="s">
        <v>170</v>
      </c>
      <c r="D48" s="10" t="s">
        <v>167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 t="s">
        <v>81</v>
      </c>
    </row>
    <row r="49" ht="25" customHeight="1">
      <c r="A49" s="11" t="s">
        <v>182</v>
      </c>
      <c r="B49" s="10" t="s">
        <v>183</v>
      </c>
      <c r="C49" s="10" t="s">
        <v>170</v>
      </c>
      <c r="D49" s="10" t="s">
        <v>184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 t="s">
        <v>81</v>
      </c>
    </row>
    <row r="50" ht="50" customHeight="1">
      <c r="A50" s="11" t="s">
        <v>185</v>
      </c>
      <c r="B50" s="10" t="s">
        <v>186</v>
      </c>
      <c r="C50" s="10" t="s">
        <v>187</v>
      </c>
      <c r="D50" s="10"/>
      <c r="E50" s="18">
        <v>10000</v>
      </c>
      <c r="F50" s="18">
        <v>10000</v>
      </c>
      <c r="G50" s="18">
        <v>0</v>
      </c>
      <c r="H50" s="18">
        <v>0</v>
      </c>
      <c r="I50" s="18">
        <v>0</v>
      </c>
      <c r="J50" s="18">
        <v>0</v>
      </c>
      <c r="K50" s="18" t="s">
        <v>81</v>
      </c>
    </row>
    <row r="51" ht="63" customHeight="1">
      <c r="A51" s="11" t="s">
        <v>171</v>
      </c>
      <c r="B51" s="10" t="s">
        <v>188</v>
      </c>
      <c r="C51" s="10" t="s">
        <v>187</v>
      </c>
      <c r="D51" s="10" t="s">
        <v>173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 t="s">
        <v>81</v>
      </c>
    </row>
    <row r="52" ht="25" customHeight="1">
      <c r="A52" s="11" t="s">
        <v>174</v>
      </c>
      <c r="B52" s="10" t="s">
        <v>189</v>
      </c>
      <c r="C52" s="10" t="s">
        <v>187</v>
      </c>
      <c r="D52" s="10" t="s">
        <v>176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 t="s">
        <v>81</v>
      </c>
    </row>
    <row r="53" ht="75" customHeight="1">
      <c r="A53" s="11" t="s">
        <v>177</v>
      </c>
      <c r="B53" s="10" t="s">
        <v>190</v>
      </c>
      <c r="C53" s="10" t="s">
        <v>187</v>
      </c>
      <c r="D53" s="10" t="s">
        <v>179</v>
      </c>
      <c r="E53" s="18">
        <v>10000</v>
      </c>
      <c r="F53" s="18">
        <v>10000</v>
      </c>
      <c r="G53" s="18">
        <v>0</v>
      </c>
      <c r="H53" s="18">
        <v>0</v>
      </c>
      <c r="I53" s="18">
        <v>0</v>
      </c>
      <c r="J53" s="18">
        <v>0</v>
      </c>
      <c r="K53" s="18" t="s">
        <v>81</v>
      </c>
    </row>
    <row r="54" ht="50" customHeight="1">
      <c r="A54" s="11" t="s">
        <v>180</v>
      </c>
      <c r="B54" s="10" t="s">
        <v>191</v>
      </c>
      <c r="C54" s="10" t="s">
        <v>187</v>
      </c>
      <c r="D54" s="10" t="s">
        <v>167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 t="s">
        <v>81</v>
      </c>
    </row>
    <row r="55" ht="75" customHeight="1">
      <c r="A55" s="11" t="s">
        <v>192</v>
      </c>
      <c r="B55" s="10" t="s">
        <v>193</v>
      </c>
      <c r="C55" s="10" t="s">
        <v>194</v>
      </c>
      <c r="D55" s="10"/>
      <c r="E55" s="18">
        <v>25849345.03</v>
      </c>
      <c r="F55" s="18">
        <v>23022834.03</v>
      </c>
      <c r="G55" s="18">
        <v>906000</v>
      </c>
      <c r="H55" s="18">
        <v>1920511</v>
      </c>
      <c r="I55" s="18">
        <v>23771498</v>
      </c>
      <c r="J55" s="18">
        <v>23771498</v>
      </c>
      <c r="K55" s="18" t="s">
        <v>81</v>
      </c>
    </row>
    <row r="56" ht="38" customHeight="1">
      <c r="A56" s="11" t="s">
        <v>195</v>
      </c>
      <c r="B56" s="10" t="s">
        <v>196</v>
      </c>
      <c r="C56" s="10" t="s">
        <v>194</v>
      </c>
      <c r="D56" s="10" t="s">
        <v>197</v>
      </c>
      <c r="E56" s="18">
        <v>25849345.03</v>
      </c>
      <c r="F56" s="18">
        <v>23022834.03</v>
      </c>
      <c r="G56" s="18">
        <v>906000</v>
      </c>
      <c r="H56" s="18">
        <v>1920511</v>
      </c>
      <c r="I56" s="18">
        <v>23771498</v>
      </c>
      <c r="J56" s="18">
        <v>23771498</v>
      </c>
      <c r="K56" s="18" t="s">
        <v>81</v>
      </c>
    </row>
    <row r="57" ht="25" customHeight="1">
      <c r="A57" s="11" t="s">
        <v>198</v>
      </c>
      <c r="B57" s="10" t="s">
        <v>199</v>
      </c>
      <c r="C57" s="10" t="s">
        <v>194</v>
      </c>
      <c r="D57" s="10"/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 t="s">
        <v>81</v>
      </c>
    </row>
    <row r="58" ht="25" customHeight="1">
      <c r="A58" s="11" t="s">
        <v>200</v>
      </c>
      <c r="B58" s="10" t="s">
        <v>201</v>
      </c>
      <c r="C58" s="10" t="s">
        <v>202</v>
      </c>
      <c r="D58" s="10"/>
      <c r="E58" s="18">
        <v>68000</v>
      </c>
      <c r="F58" s="18">
        <v>0</v>
      </c>
      <c r="G58" s="18">
        <v>0</v>
      </c>
      <c r="H58" s="18">
        <v>68000</v>
      </c>
      <c r="I58" s="18">
        <v>0</v>
      </c>
      <c r="J58" s="18">
        <v>0</v>
      </c>
      <c r="K58" s="18" t="s">
        <v>81</v>
      </c>
    </row>
    <row r="59" ht="63" customHeight="1">
      <c r="A59" s="11" t="s">
        <v>203</v>
      </c>
      <c r="B59" s="10" t="s">
        <v>204</v>
      </c>
      <c r="C59" s="10" t="s">
        <v>205</v>
      </c>
      <c r="D59" s="10" t="s">
        <v>206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 t="s">
        <v>81</v>
      </c>
    </row>
    <row r="60" ht="63" customHeight="1">
      <c r="A60" s="11" t="s">
        <v>207</v>
      </c>
      <c r="B60" s="10" t="s">
        <v>208</v>
      </c>
      <c r="C60" s="10" t="s">
        <v>209</v>
      </c>
      <c r="D60" s="10" t="s">
        <v>206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 t="s">
        <v>81</v>
      </c>
    </row>
    <row r="61" ht="50" customHeight="1">
      <c r="A61" s="11" t="s">
        <v>210</v>
      </c>
      <c r="B61" s="10" t="s">
        <v>211</v>
      </c>
      <c r="C61" s="10" t="s">
        <v>212</v>
      </c>
      <c r="D61" s="10"/>
      <c r="E61" s="18">
        <v>68000</v>
      </c>
      <c r="F61" s="18">
        <v>0</v>
      </c>
      <c r="G61" s="18">
        <v>0</v>
      </c>
      <c r="H61" s="18">
        <v>68000</v>
      </c>
      <c r="I61" s="18">
        <v>0</v>
      </c>
      <c r="J61" s="18">
        <v>0</v>
      </c>
      <c r="K61" s="18" t="s">
        <v>81</v>
      </c>
    </row>
    <row r="62" ht="25" customHeight="1">
      <c r="A62" s="11" t="s">
        <v>213</v>
      </c>
      <c r="B62" s="10" t="s">
        <v>214</v>
      </c>
      <c r="C62" s="10" t="s">
        <v>212</v>
      </c>
      <c r="D62" s="10" t="s">
        <v>215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 t="s">
        <v>81</v>
      </c>
    </row>
    <row r="63" ht="63" customHeight="1">
      <c r="A63" s="11" t="s">
        <v>216</v>
      </c>
      <c r="B63" s="10" t="s">
        <v>217</v>
      </c>
      <c r="C63" s="10" t="s">
        <v>212</v>
      </c>
      <c r="D63" s="10" t="s">
        <v>218</v>
      </c>
      <c r="E63" s="18">
        <v>68000</v>
      </c>
      <c r="F63" s="18">
        <v>0</v>
      </c>
      <c r="G63" s="18">
        <v>0</v>
      </c>
      <c r="H63" s="18">
        <v>68000</v>
      </c>
      <c r="I63" s="18">
        <v>0</v>
      </c>
      <c r="J63" s="18">
        <v>0</v>
      </c>
      <c r="K63" s="18" t="s">
        <v>81</v>
      </c>
    </row>
    <row r="64" ht="100" customHeight="1">
      <c r="A64" s="11" t="s">
        <v>219</v>
      </c>
      <c r="B64" s="10" t="s">
        <v>220</v>
      </c>
      <c r="C64" s="10" t="s">
        <v>221</v>
      </c>
      <c r="D64" s="10" t="s">
        <v>218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 t="s">
        <v>81</v>
      </c>
    </row>
    <row r="65" ht="25" customHeight="1">
      <c r="A65" s="11" t="s">
        <v>222</v>
      </c>
      <c r="B65" s="10" t="s">
        <v>223</v>
      </c>
      <c r="C65" s="10" t="s">
        <v>224</v>
      </c>
      <c r="D65" s="10" t="s">
        <v>215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 t="s">
        <v>81</v>
      </c>
    </row>
    <row r="66" ht="25" customHeight="1">
      <c r="A66" s="11" t="s">
        <v>225</v>
      </c>
      <c r="B66" s="10" t="s">
        <v>226</v>
      </c>
      <c r="C66" s="10" t="s">
        <v>227</v>
      </c>
      <c r="D66" s="10"/>
      <c r="E66" s="18">
        <v>2451892</v>
      </c>
      <c r="F66" s="18">
        <v>2401392</v>
      </c>
      <c r="G66" s="18">
        <v>0</v>
      </c>
      <c r="H66" s="18">
        <v>50500</v>
      </c>
      <c r="I66" s="18">
        <v>2451392</v>
      </c>
      <c r="J66" s="18">
        <v>2451392</v>
      </c>
      <c r="K66" s="18" t="s">
        <v>81</v>
      </c>
    </row>
    <row r="67" ht="38" customHeight="1">
      <c r="A67" s="11" t="s">
        <v>228</v>
      </c>
      <c r="B67" s="10" t="s">
        <v>229</v>
      </c>
      <c r="C67" s="10" t="s">
        <v>230</v>
      </c>
      <c r="D67" s="10" t="s">
        <v>231</v>
      </c>
      <c r="E67" s="18">
        <v>2051392</v>
      </c>
      <c r="F67" s="18">
        <v>2051392</v>
      </c>
      <c r="G67" s="18">
        <v>0</v>
      </c>
      <c r="H67" s="18">
        <v>0</v>
      </c>
      <c r="I67" s="18">
        <v>2051392</v>
      </c>
      <c r="J67" s="18">
        <v>2051392</v>
      </c>
      <c r="K67" s="18" t="s">
        <v>81</v>
      </c>
    </row>
    <row r="68" ht="75" customHeight="1">
      <c r="A68" s="11" t="s">
        <v>232</v>
      </c>
      <c r="B68" s="10" t="s">
        <v>233</v>
      </c>
      <c r="C68" s="10" t="s">
        <v>234</v>
      </c>
      <c r="D68" s="10" t="s">
        <v>231</v>
      </c>
      <c r="E68" s="18">
        <v>400000</v>
      </c>
      <c r="F68" s="18">
        <v>350000</v>
      </c>
      <c r="G68" s="18">
        <v>0</v>
      </c>
      <c r="H68" s="18">
        <v>50000</v>
      </c>
      <c r="I68" s="18">
        <v>400000</v>
      </c>
      <c r="J68" s="18">
        <v>400000</v>
      </c>
      <c r="K68" s="18" t="s">
        <v>81</v>
      </c>
    </row>
    <row r="69" ht="50" customHeight="1">
      <c r="A69" s="11" t="s">
        <v>235</v>
      </c>
      <c r="B69" s="10" t="s">
        <v>236</v>
      </c>
      <c r="C69" s="10" t="s">
        <v>237</v>
      </c>
      <c r="D69" s="10"/>
      <c r="E69" s="18">
        <v>500</v>
      </c>
      <c r="F69" s="18">
        <v>0</v>
      </c>
      <c r="G69" s="18">
        <v>0</v>
      </c>
      <c r="H69" s="18">
        <v>500</v>
      </c>
      <c r="I69" s="18">
        <v>0</v>
      </c>
      <c r="J69" s="18">
        <v>0</v>
      </c>
      <c r="K69" s="18" t="s">
        <v>81</v>
      </c>
    </row>
    <row r="70" ht="25" customHeight="1">
      <c r="A70" s="11" t="s">
        <v>238</v>
      </c>
      <c r="B70" s="10" t="s">
        <v>239</v>
      </c>
      <c r="C70" s="10" t="s">
        <v>237</v>
      </c>
      <c r="D70" s="10" t="s">
        <v>240</v>
      </c>
      <c r="E70" s="18">
        <v>500</v>
      </c>
      <c r="F70" s="18">
        <v>0</v>
      </c>
      <c r="G70" s="18">
        <v>0</v>
      </c>
      <c r="H70" s="18">
        <v>500</v>
      </c>
      <c r="I70" s="18">
        <v>0</v>
      </c>
      <c r="J70" s="18">
        <v>0</v>
      </c>
      <c r="K70" s="18" t="s">
        <v>81</v>
      </c>
    </row>
    <row r="71" ht="25" customHeight="1">
      <c r="A71" s="11" t="s">
        <v>241</v>
      </c>
      <c r="B71" s="10" t="s">
        <v>242</v>
      </c>
      <c r="C71" s="10" t="s">
        <v>237</v>
      </c>
      <c r="D71" s="10" t="s">
        <v>218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 t="s">
        <v>81</v>
      </c>
    </row>
    <row r="72" ht="25" customHeight="1">
      <c r="A72" s="11" t="s">
        <v>243</v>
      </c>
      <c r="B72" s="10" t="s">
        <v>244</v>
      </c>
      <c r="C72" s="10" t="s">
        <v>237</v>
      </c>
      <c r="D72" s="10" t="s">
        <v>245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 t="s">
        <v>81</v>
      </c>
    </row>
    <row r="73" ht="25" customHeight="1">
      <c r="A73" s="11" t="s">
        <v>246</v>
      </c>
      <c r="B73" s="10" t="s">
        <v>247</v>
      </c>
      <c r="C73" s="10" t="s">
        <v>80</v>
      </c>
      <c r="D73" s="10"/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 t="s">
        <v>81</v>
      </c>
    </row>
    <row r="74" ht="38" customHeight="1">
      <c r="A74" s="11" t="s">
        <v>248</v>
      </c>
      <c r="B74" s="10" t="s">
        <v>249</v>
      </c>
      <c r="C74" s="10" t="s">
        <v>250</v>
      </c>
      <c r="D74" s="10" t="s">
        <v>251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 t="s">
        <v>81</v>
      </c>
    </row>
    <row r="75" ht="25" customHeight="1">
      <c r="A75" s="11" t="s">
        <v>252</v>
      </c>
      <c r="B75" s="10" t="s">
        <v>253</v>
      </c>
      <c r="C75" s="10" t="s">
        <v>254</v>
      </c>
      <c r="D75" s="10" t="s">
        <v>251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 t="s">
        <v>81</v>
      </c>
    </row>
    <row r="76" ht="50" customHeight="1">
      <c r="A76" s="11" t="s">
        <v>255</v>
      </c>
      <c r="B76" s="10" t="s">
        <v>256</v>
      </c>
      <c r="C76" s="10" t="s">
        <v>257</v>
      </c>
      <c r="D76" s="10" t="s">
        <v>258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 t="s">
        <v>81</v>
      </c>
    </row>
    <row r="77" ht="50" customHeight="1">
      <c r="A77" s="11" t="s">
        <v>259</v>
      </c>
      <c r="B77" s="10" t="s">
        <v>260</v>
      </c>
      <c r="C77" s="10" t="s">
        <v>261</v>
      </c>
      <c r="D77" s="10" t="s">
        <v>258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 t="s">
        <v>81</v>
      </c>
    </row>
    <row r="78" ht="25" customHeight="1">
      <c r="A78" s="11" t="s">
        <v>262</v>
      </c>
      <c r="B78" s="10" t="s">
        <v>263</v>
      </c>
      <c r="C78" s="10" t="s">
        <v>264</v>
      </c>
      <c r="D78" s="10" t="s">
        <v>265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 t="s">
        <v>81</v>
      </c>
    </row>
    <row r="79" ht="63" customHeight="1">
      <c r="A79" s="11" t="s">
        <v>266</v>
      </c>
      <c r="B79" s="10" t="s">
        <v>267</v>
      </c>
      <c r="C79" s="10" t="s">
        <v>264</v>
      </c>
      <c r="D79" s="10" t="s">
        <v>265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 t="s">
        <v>81</v>
      </c>
    </row>
    <row r="80" ht="50" customHeight="1">
      <c r="A80" s="11" t="s">
        <v>268</v>
      </c>
      <c r="B80" s="10" t="s">
        <v>269</v>
      </c>
      <c r="C80" s="10" t="s">
        <v>264</v>
      </c>
      <c r="D80" s="10" t="s">
        <v>245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 t="s">
        <v>81</v>
      </c>
    </row>
    <row r="81" ht="75" customHeight="1">
      <c r="A81" s="11" t="s">
        <v>270</v>
      </c>
      <c r="B81" s="10" t="s">
        <v>271</v>
      </c>
      <c r="C81" s="10" t="s">
        <v>272</v>
      </c>
      <c r="D81" s="10"/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 t="s">
        <v>81</v>
      </c>
    </row>
    <row r="82" ht="63" customHeight="1">
      <c r="A82" s="11" t="s">
        <v>266</v>
      </c>
      <c r="B82" s="10" t="s">
        <v>273</v>
      </c>
      <c r="C82" s="10" t="s">
        <v>272</v>
      </c>
      <c r="D82" s="10" t="s">
        <v>265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 t="s">
        <v>81</v>
      </c>
    </row>
    <row r="83" ht="50" customHeight="1">
      <c r="A83" s="11" t="s">
        <v>268</v>
      </c>
      <c r="B83" s="10" t="s">
        <v>274</v>
      </c>
      <c r="C83" s="10" t="s">
        <v>272</v>
      </c>
      <c r="D83" s="10" t="s">
        <v>245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 t="s">
        <v>81</v>
      </c>
    </row>
    <row r="84" ht="50" customHeight="1">
      <c r="A84" s="11" t="s">
        <v>275</v>
      </c>
      <c r="B84" s="10" t="s">
        <v>276</v>
      </c>
      <c r="C84" s="10" t="s">
        <v>80</v>
      </c>
      <c r="D84" s="10"/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 t="s">
        <v>81</v>
      </c>
    </row>
    <row r="85" ht="75" customHeight="1">
      <c r="A85" s="11" t="s">
        <v>277</v>
      </c>
      <c r="B85" s="10" t="s">
        <v>278</v>
      </c>
      <c r="C85" s="10" t="s">
        <v>279</v>
      </c>
      <c r="D85" s="10" t="s">
        <v>280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 t="s">
        <v>81</v>
      </c>
    </row>
    <row r="86" ht="25" customHeight="1">
      <c r="A86" s="11" t="s">
        <v>281</v>
      </c>
      <c r="B86" s="10" t="s">
        <v>282</v>
      </c>
      <c r="C86" s="10" t="s">
        <v>80</v>
      </c>
      <c r="D86" s="10"/>
      <c r="E86" s="18">
        <v>59284029.47</v>
      </c>
      <c r="F86" s="18">
        <v>38520425.22</v>
      </c>
      <c r="G86" s="18">
        <v>9182980</v>
      </c>
      <c r="H86" s="18">
        <v>11580624.25</v>
      </c>
      <c r="I86" s="18">
        <v>50077384.78</v>
      </c>
      <c r="J86" s="18">
        <v>50077384.78</v>
      </c>
      <c r="K86" s="18" t="s">
        <v>81</v>
      </c>
    </row>
    <row r="87" ht="50" customHeight="1">
      <c r="A87" s="11" t="s">
        <v>283</v>
      </c>
      <c r="B87" s="10" t="s">
        <v>284</v>
      </c>
      <c r="C87" s="10" t="s">
        <v>251</v>
      </c>
      <c r="D87" s="10" t="s">
        <v>179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 t="s">
        <v>81</v>
      </c>
    </row>
    <row r="88" ht="50" customHeight="1">
      <c r="A88" s="11" t="s">
        <v>285</v>
      </c>
      <c r="B88" s="10" t="s">
        <v>286</v>
      </c>
      <c r="C88" s="10" t="s">
        <v>287</v>
      </c>
      <c r="D88" s="10"/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 t="s">
        <v>81</v>
      </c>
    </row>
    <row r="89" ht="50" customHeight="1">
      <c r="A89" s="11" t="s">
        <v>285</v>
      </c>
      <c r="B89" s="10" t="s">
        <v>288</v>
      </c>
      <c r="C89" s="10" t="s">
        <v>287</v>
      </c>
      <c r="D89" s="10"/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 t="s">
        <v>81</v>
      </c>
    </row>
    <row r="90" ht="50" customHeight="1">
      <c r="A90" s="11" t="s">
        <v>285</v>
      </c>
      <c r="B90" s="10" t="s">
        <v>289</v>
      </c>
      <c r="C90" s="10" t="s">
        <v>287</v>
      </c>
      <c r="D90" s="10" t="s">
        <v>290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 t="s">
        <v>81</v>
      </c>
    </row>
    <row r="91" ht="50" customHeight="1">
      <c r="A91" s="11" t="s">
        <v>285</v>
      </c>
      <c r="B91" s="10" t="s">
        <v>291</v>
      </c>
      <c r="C91" s="10" t="s">
        <v>287</v>
      </c>
      <c r="D91" s="10" t="s">
        <v>179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 t="s">
        <v>81</v>
      </c>
    </row>
    <row r="92" ht="25" customHeight="1">
      <c r="A92" s="11" t="s">
        <v>292</v>
      </c>
      <c r="B92" s="10" t="s">
        <v>293</v>
      </c>
      <c r="C92" s="10" t="s">
        <v>287</v>
      </c>
      <c r="D92" s="10" t="s">
        <v>294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 t="s">
        <v>81</v>
      </c>
    </row>
    <row r="93" ht="25" customHeight="1">
      <c r="A93" s="11" t="s">
        <v>295</v>
      </c>
      <c r="B93" s="10" t="s">
        <v>296</v>
      </c>
      <c r="C93" s="10" t="s">
        <v>287</v>
      </c>
      <c r="D93" s="10" t="s">
        <v>297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 t="s">
        <v>81</v>
      </c>
    </row>
    <row r="94" ht="25" customHeight="1">
      <c r="A94" s="11" t="s">
        <v>298</v>
      </c>
      <c r="B94" s="10" t="s">
        <v>299</v>
      </c>
      <c r="C94" s="10" t="s">
        <v>300</v>
      </c>
      <c r="D94" s="10"/>
      <c r="E94" s="18">
        <v>47009139.78</v>
      </c>
      <c r="F94" s="18">
        <v>29052437.22</v>
      </c>
      <c r="G94" s="18">
        <v>9182980</v>
      </c>
      <c r="H94" s="18">
        <v>8773722.56</v>
      </c>
      <c r="I94" s="18">
        <v>37835512.78</v>
      </c>
      <c r="J94" s="18">
        <v>37835512.78</v>
      </c>
      <c r="K94" s="18" t="s">
        <v>81</v>
      </c>
    </row>
    <row r="95" ht="38" customHeight="1">
      <c r="A95" s="11" t="s">
        <v>301</v>
      </c>
      <c r="B95" s="10" t="s">
        <v>302</v>
      </c>
      <c r="C95" s="10" t="s">
        <v>300</v>
      </c>
      <c r="D95" s="10"/>
      <c r="E95" s="18">
        <v>25037433.78</v>
      </c>
      <c r="F95" s="18">
        <v>12496736.22</v>
      </c>
      <c r="G95" s="18">
        <v>7124000</v>
      </c>
      <c r="H95" s="18">
        <v>5416697.56</v>
      </c>
      <c r="I95" s="18">
        <v>18234011.78</v>
      </c>
      <c r="J95" s="18">
        <v>18234011.78</v>
      </c>
      <c r="K95" s="18" t="s">
        <v>81</v>
      </c>
    </row>
    <row r="96" ht="38" customHeight="1">
      <c r="A96" s="11" t="s">
        <v>303</v>
      </c>
      <c r="B96" s="10" t="s">
        <v>304</v>
      </c>
      <c r="C96" s="10" t="s">
        <v>300</v>
      </c>
      <c r="D96" s="10" t="s">
        <v>305</v>
      </c>
      <c r="E96" s="18">
        <v>178204</v>
      </c>
      <c r="F96" s="18">
        <v>123750</v>
      </c>
      <c r="G96" s="18">
        <v>0</v>
      </c>
      <c r="H96" s="18">
        <v>54454</v>
      </c>
      <c r="I96" s="18">
        <v>165000</v>
      </c>
      <c r="J96" s="18">
        <v>165000</v>
      </c>
      <c r="K96" s="18" t="s">
        <v>81</v>
      </c>
    </row>
    <row r="97" ht="25" customHeight="1">
      <c r="A97" s="11" t="s">
        <v>174</v>
      </c>
      <c r="B97" s="10" t="s">
        <v>306</v>
      </c>
      <c r="C97" s="10" t="s">
        <v>300</v>
      </c>
      <c r="D97" s="10" t="s">
        <v>176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 t="s">
        <v>81</v>
      </c>
    </row>
    <row r="98" ht="50" customHeight="1">
      <c r="A98" s="11" t="s">
        <v>307</v>
      </c>
      <c r="B98" s="10" t="s">
        <v>308</v>
      </c>
      <c r="C98" s="10" t="s">
        <v>300</v>
      </c>
      <c r="D98" s="10" t="s">
        <v>309</v>
      </c>
      <c r="E98" s="18">
        <v>1534342</v>
      </c>
      <c r="F98" s="18">
        <v>825342</v>
      </c>
      <c r="G98" s="18">
        <v>0</v>
      </c>
      <c r="H98" s="18">
        <v>709000</v>
      </c>
      <c r="I98" s="18">
        <v>1534342</v>
      </c>
      <c r="J98" s="18">
        <v>1534342</v>
      </c>
      <c r="K98" s="18" t="s">
        <v>81</v>
      </c>
    </row>
    <row r="99" ht="25" customHeight="1">
      <c r="A99" s="11" t="s">
        <v>310</v>
      </c>
      <c r="B99" s="10" t="s">
        <v>311</v>
      </c>
      <c r="C99" s="10" t="s">
        <v>300</v>
      </c>
      <c r="D99" s="10" t="s">
        <v>312</v>
      </c>
      <c r="E99" s="18">
        <v>190000</v>
      </c>
      <c r="F99" s="18">
        <v>190000</v>
      </c>
      <c r="G99" s="18">
        <v>0</v>
      </c>
      <c r="H99" s="18">
        <v>0</v>
      </c>
      <c r="I99" s="18">
        <v>90000</v>
      </c>
      <c r="J99" s="18">
        <v>90000</v>
      </c>
      <c r="K99" s="18" t="s">
        <v>81</v>
      </c>
    </row>
    <row r="100" ht="25" customHeight="1">
      <c r="A100" s="11" t="s">
        <v>313</v>
      </c>
      <c r="B100" s="10" t="s">
        <v>314</v>
      </c>
      <c r="C100" s="10" t="s">
        <v>300</v>
      </c>
      <c r="D100" s="10" t="s">
        <v>290</v>
      </c>
      <c r="E100" s="18">
        <v>4700762</v>
      </c>
      <c r="F100" s="18">
        <v>3748518.44</v>
      </c>
      <c r="G100" s="18">
        <v>0</v>
      </c>
      <c r="H100" s="18">
        <v>952243.56</v>
      </c>
      <c r="I100" s="18">
        <v>5631544</v>
      </c>
      <c r="J100" s="18">
        <v>5631544</v>
      </c>
      <c r="K100" s="18" t="s">
        <v>81</v>
      </c>
    </row>
    <row r="101" ht="25" customHeight="1">
      <c r="A101" s="11" t="s">
        <v>315</v>
      </c>
      <c r="B101" s="10" t="s">
        <v>316</v>
      </c>
      <c r="C101" s="10" t="s">
        <v>300</v>
      </c>
      <c r="D101" s="10" t="s">
        <v>179</v>
      </c>
      <c r="E101" s="18">
        <v>18264125.78</v>
      </c>
      <c r="F101" s="18">
        <v>7439125.78</v>
      </c>
      <c r="G101" s="18">
        <v>7124000</v>
      </c>
      <c r="H101" s="18">
        <v>3701000</v>
      </c>
      <c r="I101" s="18">
        <v>10643125.78</v>
      </c>
      <c r="J101" s="18">
        <v>10643125.78</v>
      </c>
      <c r="K101" s="18" t="s">
        <v>81</v>
      </c>
    </row>
    <row r="102" ht="25" customHeight="1">
      <c r="A102" s="11" t="s">
        <v>317</v>
      </c>
      <c r="B102" s="10" t="s">
        <v>318</v>
      </c>
      <c r="C102" s="10" t="s">
        <v>300</v>
      </c>
      <c r="D102" s="10" t="s">
        <v>319</v>
      </c>
      <c r="E102" s="18">
        <v>170000</v>
      </c>
      <c r="F102" s="18">
        <v>170000</v>
      </c>
      <c r="G102" s="18">
        <v>0</v>
      </c>
      <c r="H102" s="18">
        <v>0</v>
      </c>
      <c r="I102" s="18">
        <v>170000</v>
      </c>
      <c r="J102" s="18">
        <v>170000</v>
      </c>
      <c r="K102" s="18" t="s">
        <v>81</v>
      </c>
    </row>
    <row r="103" ht="38" customHeight="1">
      <c r="A103" s="11" t="s">
        <v>320</v>
      </c>
      <c r="B103" s="10" t="s">
        <v>321</v>
      </c>
      <c r="C103" s="10" t="s">
        <v>300</v>
      </c>
      <c r="D103" s="10"/>
      <c r="E103" s="18">
        <v>21971706</v>
      </c>
      <c r="F103" s="18">
        <v>16555701</v>
      </c>
      <c r="G103" s="18">
        <v>2058980</v>
      </c>
      <c r="H103" s="18">
        <v>3357025</v>
      </c>
      <c r="I103" s="18">
        <v>19601501</v>
      </c>
      <c r="J103" s="18">
        <v>19601501</v>
      </c>
      <c r="K103" s="18" t="s">
        <v>81</v>
      </c>
    </row>
    <row r="104" ht="38" customHeight="1">
      <c r="A104" s="11" t="s">
        <v>322</v>
      </c>
      <c r="B104" s="10" t="s">
        <v>323</v>
      </c>
      <c r="C104" s="10" t="s">
        <v>300</v>
      </c>
      <c r="D104" s="10" t="s">
        <v>324</v>
      </c>
      <c r="E104" s="18">
        <v>8301626</v>
      </c>
      <c r="F104" s="18">
        <v>5671146</v>
      </c>
      <c r="G104" s="18">
        <v>2030480</v>
      </c>
      <c r="H104" s="18">
        <v>600000</v>
      </c>
      <c r="I104" s="18">
        <v>5671146</v>
      </c>
      <c r="J104" s="18">
        <v>5671146</v>
      </c>
      <c r="K104" s="18" t="s">
        <v>81</v>
      </c>
    </row>
    <row r="105" ht="25" customHeight="1">
      <c r="A105" s="11" t="s">
        <v>325</v>
      </c>
      <c r="B105" s="10" t="s">
        <v>326</v>
      </c>
      <c r="C105" s="10" t="s">
        <v>300</v>
      </c>
      <c r="D105" s="10" t="s">
        <v>205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 t="s">
        <v>81</v>
      </c>
    </row>
    <row r="106" ht="25" customHeight="1">
      <c r="A106" s="11" t="s">
        <v>327</v>
      </c>
      <c r="B106" s="10" t="s">
        <v>328</v>
      </c>
      <c r="C106" s="10" t="s">
        <v>300</v>
      </c>
      <c r="D106" s="10" t="s">
        <v>329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 t="s">
        <v>81</v>
      </c>
    </row>
    <row r="107" ht="50" customHeight="1">
      <c r="A107" s="11" t="s">
        <v>330</v>
      </c>
      <c r="B107" s="10" t="s">
        <v>331</v>
      </c>
      <c r="C107" s="10" t="s">
        <v>300</v>
      </c>
      <c r="D107" s="10" t="s">
        <v>332</v>
      </c>
      <c r="E107" s="18">
        <v>25000</v>
      </c>
      <c r="F107" s="18">
        <v>25000</v>
      </c>
      <c r="G107" s="18">
        <v>0</v>
      </c>
      <c r="H107" s="18">
        <v>0</v>
      </c>
      <c r="I107" s="18">
        <v>25000</v>
      </c>
      <c r="J107" s="18">
        <v>25000</v>
      </c>
      <c r="K107" s="18" t="s">
        <v>81</v>
      </c>
    </row>
    <row r="108" ht="25" customHeight="1">
      <c r="A108" s="11" t="s">
        <v>333</v>
      </c>
      <c r="B108" s="10" t="s">
        <v>334</v>
      </c>
      <c r="C108" s="10" t="s">
        <v>300</v>
      </c>
      <c r="D108" s="10" t="s">
        <v>335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 t="s">
        <v>81</v>
      </c>
    </row>
    <row r="109" ht="25" customHeight="1">
      <c r="A109" s="11" t="s">
        <v>336</v>
      </c>
      <c r="B109" s="10" t="s">
        <v>337</v>
      </c>
      <c r="C109" s="10" t="s">
        <v>300</v>
      </c>
      <c r="D109" s="10" t="s">
        <v>338</v>
      </c>
      <c r="E109" s="18">
        <v>5953225</v>
      </c>
      <c r="F109" s="18">
        <v>3498700</v>
      </c>
      <c r="G109" s="18">
        <v>0</v>
      </c>
      <c r="H109" s="18">
        <v>2454525</v>
      </c>
      <c r="I109" s="18">
        <v>5789500</v>
      </c>
      <c r="J109" s="18">
        <v>5789500</v>
      </c>
      <c r="K109" s="18" t="s">
        <v>81</v>
      </c>
    </row>
    <row r="110" ht="25" customHeight="1">
      <c r="A110" s="11" t="s">
        <v>339</v>
      </c>
      <c r="B110" s="10" t="s">
        <v>340</v>
      </c>
      <c r="C110" s="10" t="s">
        <v>300</v>
      </c>
      <c r="D110" s="10" t="s">
        <v>297</v>
      </c>
      <c r="E110" s="18">
        <v>1672500</v>
      </c>
      <c r="F110" s="18">
        <v>1672500</v>
      </c>
      <c r="G110" s="18">
        <v>0</v>
      </c>
      <c r="H110" s="18">
        <v>0</v>
      </c>
      <c r="I110" s="18">
        <v>817500</v>
      </c>
      <c r="J110" s="18">
        <v>817500</v>
      </c>
      <c r="K110" s="18" t="s">
        <v>81</v>
      </c>
    </row>
    <row r="111" ht="25" customHeight="1">
      <c r="A111" s="11" t="s">
        <v>341</v>
      </c>
      <c r="B111" s="10" t="s">
        <v>342</v>
      </c>
      <c r="C111" s="10" t="s">
        <v>300</v>
      </c>
      <c r="D111" s="10" t="s">
        <v>343</v>
      </c>
      <c r="E111" s="18">
        <v>698000</v>
      </c>
      <c r="F111" s="18">
        <v>698000</v>
      </c>
      <c r="G111" s="18">
        <v>0</v>
      </c>
      <c r="H111" s="18">
        <v>0</v>
      </c>
      <c r="I111" s="18">
        <v>0</v>
      </c>
      <c r="J111" s="18">
        <v>0</v>
      </c>
      <c r="K111" s="18" t="s">
        <v>81</v>
      </c>
    </row>
    <row r="112" ht="25" customHeight="1">
      <c r="A112" s="11" t="s">
        <v>344</v>
      </c>
      <c r="B112" s="10" t="s">
        <v>345</v>
      </c>
      <c r="C112" s="10" t="s">
        <v>300</v>
      </c>
      <c r="D112" s="10" t="s">
        <v>346</v>
      </c>
      <c r="E112" s="18">
        <v>5169555</v>
      </c>
      <c r="F112" s="18">
        <v>4870000</v>
      </c>
      <c r="G112" s="18">
        <v>28500</v>
      </c>
      <c r="H112" s="18">
        <v>271055</v>
      </c>
      <c r="I112" s="18">
        <v>7288355</v>
      </c>
      <c r="J112" s="18">
        <v>7288355</v>
      </c>
      <c r="K112" s="18" t="s">
        <v>81</v>
      </c>
    </row>
    <row r="113" ht="50" customHeight="1">
      <c r="A113" s="11" t="s">
        <v>347</v>
      </c>
      <c r="B113" s="10" t="s">
        <v>348</v>
      </c>
      <c r="C113" s="10" t="s">
        <v>300</v>
      </c>
      <c r="D113" s="10" t="s">
        <v>294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 t="s">
        <v>81</v>
      </c>
    </row>
    <row r="114" ht="63" customHeight="1">
      <c r="A114" s="11" t="s">
        <v>349</v>
      </c>
      <c r="B114" s="10" t="s">
        <v>350</v>
      </c>
      <c r="C114" s="10" t="s">
        <v>300</v>
      </c>
      <c r="D114" s="10" t="s">
        <v>351</v>
      </c>
      <c r="E114" s="18">
        <v>151800</v>
      </c>
      <c r="F114" s="18">
        <v>120355</v>
      </c>
      <c r="G114" s="18">
        <v>0</v>
      </c>
      <c r="H114" s="18">
        <v>31445</v>
      </c>
      <c r="I114" s="18">
        <v>10000</v>
      </c>
      <c r="J114" s="18">
        <v>10000</v>
      </c>
      <c r="K114" s="18" t="s">
        <v>81</v>
      </c>
    </row>
    <row r="115" ht="75" customHeight="1">
      <c r="A115" s="11" t="s">
        <v>352</v>
      </c>
      <c r="B115" s="10" t="s">
        <v>353</v>
      </c>
      <c r="C115" s="10" t="s">
        <v>300</v>
      </c>
      <c r="D115" s="10" t="s">
        <v>354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 t="s">
        <v>81</v>
      </c>
    </row>
    <row r="116" ht="88" customHeight="1">
      <c r="A116" s="11" t="s">
        <v>355</v>
      </c>
      <c r="B116" s="10" t="s">
        <v>356</v>
      </c>
      <c r="C116" s="10" t="s">
        <v>357</v>
      </c>
      <c r="D116" s="10"/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 t="s">
        <v>81</v>
      </c>
    </row>
    <row r="117" ht="25" customHeight="1">
      <c r="A117" s="11" t="s">
        <v>358</v>
      </c>
      <c r="B117" s="10" t="s">
        <v>359</v>
      </c>
      <c r="C117" s="10" t="s">
        <v>360</v>
      </c>
      <c r="D117" s="10" t="s">
        <v>309</v>
      </c>
      <c r="E117" s="18">
        <v>12274889.69</v>
      </c>
      <c r="F117" s="18">
        <v>9467988</v>
      </c>
      <c r="G117" s="18">
        <v>0</v>
      </c>
      <c r="H117" s="18">
        <v>2806901.69</v>
      </c>
      <c r="I117" s="18">
        <v>12241872</v>
      </c>
      <c r="J117" s="18">
        <v>12241872</v>
      </c>
      <c r="K117" s="18" t="s">
        <v>81</v>
      </c>
    </row>
    <row r="118" ht="50" customHeight="1">
      <c r="A118" s="11" t="s">
        <v>361</v>
      </c>
      <c r="B118" s="10" t="s">
        <v>362</v>
      </c>
      <c r="C118" s="10" t="s">
        <v>363</v>
      </c>
      <c r="D118" s="10"/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 t="s">
        <v>81</v>
      </c>
    </row>
    <row r="119" ht="63" customHeight="1">
      <c r="A119" s="11" t="s">
        <v>364</v>
      </c>
      <c r="B119" s="10" t="s">
        <v>365</v>
      </c>
      <c r="C119" s="10" t="s">
        <v>366</v>
      </c>
      <c r="D119" s="10"/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 t="s">
        <v>81</v>
      </c>
    </row>
    <row r="120" ht="50" customHeight="1">
      <c r="A120" s="11" t="s">
        <v>367</v>
      </c>
      <c r="B120" s="10" t="s">
        <v>368</v>
      </c>
      <c r="C120" s="10" t="s">
        <v>369</v>
      </c>
      <c r="D120" s="10"/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 t="s">
        <v>81</v>
      </c>
    </row>
    <row r="121" ht="25" customHeight="1">
      <c r="A121" s="11" t="s">
        <v>370</v>
      </c>
      <c r="B121" s="10" t="s">
        <v>371</v>
      </c>
      <c r="C121" s="10" t="s">
        <v>372</v>
      </c>
      <c r="D121" s="10"/>
      <c r="E121" s="18">
        <v>-19000</v>
      </c>
      <c r="F121" s="18">
        <v>0</v>
      </c>
      <c r="G121" s="18">
        <v>0</v>
      </c>
      <c r="H121" s="18">
        <v>-19000</v>
      </c>
      <c r="I121" s="18">
        <v>0</v>
      </c>
      <c r="J121" s="18">
        <v>0</v>
      </c>
      <c r="K121" s="18" t="s">
        <v>81</v>
      </c>
    </row>
    <row r="122" ht="38" customHeight="1">
      <c r="A122" s="11" t="s">
        <v>373</v>
      </c>
      <c r="B122" s="10" t="s">
        <v>374</v>
      </c>
      <c r="C122" s="10"/>
      <c r="D122" s="10"/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 t="s">
        <v>81</v>
      </c>
    </row>
    <row r="123" ht="25" customHeight="1">
      <c r="A123" s="11" t="s">
        <v>375</v>
      </c>
      <c r="B123" s="10" t="s">
        <v>376</v>
      </c>
      <c r="C123" s="10"/>
      <c r="D123" s="10"/>
      <c r="E123" s="18">
        <v>-19000</v>
      </c>
      <c r="F123" s="18">
        <v>0</v>
      </c>
      <c r="G123" s="18">
        <v>0</v>
      </c>
      <c r="H123" s="18">
        <v>-19000</v>
      </c>
      <c r="I123" s="18">
        <v>0</v>
      </c>
      <c r="J123" s="18">
        <v>0</v>
      </c>
      <c r="K123" s="18" t="s">
        <v>81</v>
      </c>
    </row>
    <row r="124" ht="25" customHeight="1">
      <c r="A124" s="11" t="s">
        <v>377</v>
      </c>
      <c r="B124" s="10" t="s">
        <v>378</v>
      </c>
      <c r="C124" s="10"/>
      <c r="D124" s="10"/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 t="s">
        <v>81</v>
      </c>
    </row>
    <row r="125" ht="25" customHeight="1">
      <c r="A125" s="11" t="s">
        <v>379</v>
      </c>
      <c r="B125" s="10" t="s">
        <v>380</v>
      </c>
      <c r="C125" s="10" t="s">
        <v>80</v>
      </c>
      <c r="D125" s="10"/>
      <c r="E125" s="18">
        <v>1495685.62</v>
      </c>
      <c r="F125" s="18">
        <v>0</v>
      </c>
      <c r="G125" s="18">
        <v>1495685.62</v>
      </c>
      <c r="H125" s="18">
        <v>0</v>
      </c>
      <c r="I125" s="18">
        <v>0</v>
      </c>
      <c r="J125" s="18">
        <v>0</v>
      </c>
      <c r="K125" s="18" t="s">
        <v>81</v>
      </c>
    </row>
    <row r="126" ht="38" customHeight="1">
      <c r="A126" s="11" t="s">
        <v>381</v>
      </c>
      <c r="B126" s="10" t="s">
        <v>382</v>
      </c>
      <c r="C126" s="10" t="s">
        <v>383</v>
      </c>
      <c r="D126" s="10"/>
      <c r="E126" s="18">
        <v>1495685.62</v>
      </c>
      <c r="F126" s="18">
        <v>0</v>
      </c>
      <c r="G126" s="18">
        <v>1495685.62</v>
      </c>
      <c r="H126" s="18">
        <v>0</v>
      </c>
      <c r="I126" s="18">
        <v>0</v>
      </c>
      <c r="J126" s="18">
        <v>0</v>
      </c>
      <c r="K126" s="18" t="s">
        <v>81</v>
      </c>
    </row>
    <row r="127" ht="25" customHeight="1">
      <c r="A127" s="11" t="s">
        <v>384</v>
      </c>
      <c r="B127" s="10" t="s">
        <v>385</v>
      </c>
      <c r="C127" s="10" t="s">
        <v>383</v>
      </c>
      <c r="D127" s="10"/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 t="s">
        <v>81</v>
      </c>
    </row>
  </sheetData>
  <sheetProtection password="9212" sheet="1" objects="1" scenarios="1"/>
  <mergeCells>
    <mergeCell ref="A2:K2"/>
    <mergeCell ref="A4:A5"/>
    <mergeCell ref="B4:B5"/>
    <mergeCell ref="C4:C5"/>
    <mergeCell ref="D4:D5"/>
    <mergeCell ref="E4:K4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392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7</v>
      </c>
      <c r="B4" s="10" t="s">
        <v>69</v>
      </c>
      <c r="C4" s="10" t="s">
        <v>70</v>
      </c>
      <c r="D4" s="10" t="s">
        <v>393</v>
      </c>
      <c r="E4" s="10" t="s">
        <v>71</v>
      </c>
      <c r="F4" s="10" t="s">
        <v>394</v>
      </c>
      <c r="G4" s="10" t="s">
        <v>73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395</v>
      </c>
      <c r="H5" s="10" t="s">
        <v>396</v>
      </c>
      <c r="I5" s="10" t="s">
        <v>397</v>
      </c>
      <c r="J5" s="10" t="s">
        <v>77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398</v>
      </c>
      <c r="B7" s="11" t="s">
        <v>399</v>
      </c>
      <c r="C7" s="10" t="s">
        <v>400</v>
      </c>
      <c r="D7" s="10" t="s">
        <v>81</v>
      </c>
      <c r="E7" s="10"/>
      <c r="F7" s="10"/>
      <c r="G7" s="18">
        <f>G8+G9+G11+G12+G15+G16+G18+G20+G21+G23+G24+G26+G27</f>
      </c>
      <c r="H7" s="18">
        <f>H8+H9+H11+H12+H15+H16+H18+H20+H21+H23+H24+H26+H27</f>
      </c>
      <c r="I7" s="18">
        <f>I8+I9+I11+I12+I15+I16+I18+I20+I21+I23+I24+I26+I27</f>
      </c>
      <c r="J7" s="18" t="s">
        <v>401</v>
      </c>
    </row>
    <row r="8">
      <c r="A8" s="10" t="s">
        <v>402</v>
      </c>
      <c r="B8" s="11" t="s">
        <v>403</v>
      </c>
      <c r="C8" s="10" t="s">
        <v>404</v>
      </c>
      <c r="D8" s="10" t="s">
        <v>81</v>
      </c>
      <c r="E8" s="10"/>
      <c r="F8" s="10"/>
      <c r="G8" s="18">
        <v>0</v>
      </c>
      <c r="H8" s="18">
        <v>0</v>
      </c>
      <c r="I8" s="18">
        <v>0</v>
      </c>
      <c r="J8" s="18" t="s">
        <v>401</v>
      </c>
    </row>
    <row r="9">
      <c r="A9" s="10" t="s">
        <v>405</v>
      </c>
      <c r="B9" s="11" t="s">
        <v>406</v>
      </c>
      <c r="C9" s="10" t="s">
        <v>407</v>
      </c>
      <c r="D9" s="10" t="s">
        <v>81</v>
      </c>
      <c r="E9" s="10"/>
      <c r="F9" s="10"/>
      <c r="G9" s="18">
        <v>0</v>
      </c>
      <c r="H9" s="18">
        <v>0</v>
      </c>
      <c r="I9" s="18">
        <v>0</v>
      </c>
      <c r="J9" s="18" t="s">
        <v>401</v>
      </c>
    </row>
    <row r="10">
      <c r="A10" s="10" t="s">
        <v>408</v>
      </c>
      <c r="B10" s="11" t="s">
        <v>409</v>
      </c>
      <c r="C10" s="10" t="s">
        <v>410</v>
      </c>
      <c r="D10" s="10" t="s">
        <v>81</v>
      </c>
      <c r="E10" s="10"/>
      <c r="F10" s="10"/>
      <c r="G10" s="18">
        <v>36240395.08</v>
      </c>
      <c r="H10" s="18">
        <v>0</v>
      </c>
      <c r="I10" s="18">
        <v>0</v>
      </c>
      <c r="J10" s="18" t="s">
        <v>401</v>
      </c>
    </row>
    <row r="11">
      <c r="A11" s="10" t="s">
        <v>411</v>
      </c>
      <c r="B11" s="11" t="s">
        <v>412</v>
      </c>
      <c r="C11" s="10" t="s">
        <v>413</v>
      </c>
      <c r="D11" s="10" t="s">
        <v>81</v>
      </c>
      <c r="E11" s="10"/>
      <c r="F11" s="10"/>
      <c r="G11" s="18">
        <v>36509125.08</v>
      </c>
      <c r="H11" s="18">
        <v>0</v>
      </c>
      <c r="I11" s="18">
        <v>0</v>
      </c>
      <c r="J11" s="18" t="s">
        <v>401</v>
      </c>
    </row>
    <row r="12">
      <c r="A12" s="10" t="s">
        <v>414</v>
      </c>
      <c r="B12" s="11" t="s">
        <v>415</v>
      </c>
      <c r="C12" s="10" t="s">
        <v>416</v>
      </c>
      <c r="D12" s="10" t="s">
        <v>81</v>
      </c>
      <c r="E12" s="10"/>
      <c r="F12" s="10"/>
      <c r="G12" s="18">
        <v>0</v>
      </c>
      <c r="H12" s="18">
        <v>0</v>
      </c>
      <c r="I12" s="18">
        <v>0</v>
      </c>
      <c r="J12" s="18" t="s">
        <v>401</v>
      </c>
    </row>
    <row r="13">
      <c r="A13" s="10" t="s">
        <v>417</v>
      </c>
      <c r="B13" s="11" t="s">
        <v>418</v>
      </c>
      <c r="C13" s="10" t="s">
        <v>419</v>
      </c>
      <c r="D13" s="10" t="s">
        <v>81</v>
      </c>
      <c r="E13" s="10"/>
      <c r="F13" s="10"/>
      <c r="G13" s="18">
        <f>G15+G16+G18+G20+G21+G23+G24+G26+G27</f>
      </c>
      <c r="H13" s="18">
        <f>H15+H16+H18+H20+H21+H23+H24+H26+H27</f>
      </c>
      <c r="I13" s="18">
        <f>I15+I16+I18+I20+I21+I23+I24+I26+I27</f>
      </c>
      <c r="J13" s="18" t="s">
        <v>401</v>
      </c>
    </row>
    <row r="14">
      <c r="A14" s="10" t="s">
        <v>420</v>
      </c>
      <c r="B14" s="11" t="s">
        <v>421</v>
      </c>
      <c r="C14" s="10" t="s">
        <v>422</v>
      </c>
      <c r="D14" s="10" t="s">
        <v>81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401</v>
      </c>
    </row>
    <row r="15">
      <c r="A15" s="10" t="s">
        <v>423</v>
      </c>
      <c r="B15" s="11" t="s">
        <v>412</v>
      </c>
      <c r="C15" s="10" t="s">
        <v>424</v>
      </c>
      <c r="D15" s="10" t="s">
        <v>81</v>
      </c>
      <c r="E15" s="10"/>
      <c r="F15" s="10"/>
      <c r="G15" s="18">
        <v>18097189.25</v>
      </c>
      <c r="H15" s="18">
        <v>40346700.78</v>
      </c>
      <c r="I15" s="18">
        <v>40346700.78</v>
      </c>
      <c r="J15" s="18" t="s">
        <v>401</v>
      </c>
    </row>
    <row r="16">
      <c r="A16" s="10" t="s">
        <v>425</v>
      </c>
      <c r="B16" s="11" t="s">
        <v>415</v>
      </c>
      <c r="C16" s="10" t="s">
        <v>426</v>
      </c>
      <c r="D16" s="10" t="s">
        <v>81</v>
      </c>
      <c r="E16" s="10"/>
      <c r="F16" s="10"/>
      <c r="G16" s="18">
        <v>0</v>
      </c>
      <c r="H16" s="18">
        <v>0</v>
      </c>
      <c r="I16" s="18">
        <v>0</v>
      </c>
      <c r="J16" s="18" t="s">
        <v>401</v>
      </c>
    </row>
    <row r="17">
      <c r="A17" s="10" t="s">
        <v>427</v>
      </c>
      <c r="B17" s="11" t="s">
        <v>428</v>
      </c>
      <c r="C17" s="10" t="s">
        <v>429</v>
      </c>
      <c r="D17" s="10" t="s">
        <v>81</v>
      </c>
      <c r="E17" s="10"/>
      <c r="F17" s="10"/>
      <c r="G17" s="18">
        <f>G18+G20</f>
      </c>
      <c r="H17" s="18">
        <f>H18+H20</f>
      </c>
      <c r="I17" s="18">
        <f>I18+I20</f>
      </c>
      <c r="J17" s="18" t="s">
        <v>401</v>
      </c>
    </row>
    <row r="18">
      <c r="A18" s="10" t="s">
        <v>430</v>
      </c>
      <c r="B18" s="11" t="s">
        <v>412</v>
      </c>
      <c r="C18" s="10" t="s">
        <v>431</v>
      </c>
      <c r="D18" s="10" t="s">
        <v>81</v>
      </c>
      <c r="E18" s="10"/>
      <c r="F18" s="10"/>
      <c r="G18" s="18">
        <v>2260980</v>
      </c>
      <c r="H18" s="18">
        <v>0</v>
      </c>
      <c r="I18" s="18">
        <v>0</v>
      </c>
      <c r="J18" s="18" t="s">
        <v>401</v>
      </c>
    </row>
    <row r="19">
      <c r="A19" s="10"/>
      <c r="B19" s="11" t="s">
        <v>432</v>
      </c>
      <c r="C19" s="10" t="s">
        <v>433</v>
      </c>
      <c r="D19" s="10" t="s">
        <v>81</v>
      </c>
      <c r="E19" s="10" t="s">
        <v>434</v>
      </c>
      <c r="F19" s="10"/>
      <c r="G19" s="18">
        <v>0</v>
      </c>
      <c r="H19" s="18">
        <v>0</v>
      </c>
      <c r="I19" s="18">
        <v>0</v>
      </c>
      <c r="J19" s="18" t="s">
        <v>401</v>
      </c>
    </row>
    <row r="20">
      <c r="A20" s="10" t="s">
        <v>435</v>
      </c>
      <c r="B20" s="11" t="s">
        <v>415</v>
      </c>
      <c r="C20" s="10" t="s">
        <v>436</v>
      </c>
      <c r="D20" s="10" t="s">
        <v>81</v>
      </c>
      <c r="E20" s="10"/>
      <c r="F20" s="10"/>
      <c r="G20" s="18">
        <v>0</v>
      </c>
      <c r="H20" s="18">
        <v>0</v>
      </c>
      <c r="I20" s="18">
        <v>0</v>
      </c>
      <c r="J20" s="18" t="s">
        <v>401</v>
      </c>
    </row>
    <row r="21">
      <c r="A21" s="10" t="s">
        <v>437</v>
      </c>
      <c r="B21" s="11" t="s">
        <v>438</v>
      </c>
      <c r="C21" s="10" t="s">
        <v>439</v>
      </c>
      <c r="D21" s="10" t="s">
        <v>81</v>
      </c>
      <c r="E21" s="10"/>
      <c r="F21" s="10"/>
      <c r="G21" s="18">
        <v>0</v>
      </c>
      <c r="H21" s="18">
        <v>0</v>
      </c>
      <c r="I21" s="18">
        <v>0</v>
      </c>
      <c r="J21" s="18" t="s">
        <v>401</v>
      </c>
    </row>
    <row r="22">
      <c r="A22" s="10" t="s">
        <v>440</v>
      </c>
      <c r="B22" s="11" t="s">
        <v>441</v>
      </c>
      <c r="C22" s="10" t="s">
        <v>442</v>
      </c>
      <c r="D22" s="10" t="s">
        <v>81</v>
      </c>
      <c r="E22" s="10"/>
      <c r="F22" s="10"/>
      <c r="G22" s="18">
        <f>G23+G24</f>
      </c>
      <c r="H22" s="18">
        <f>H23+H24</f>
      </c>
      <c r="I22" s="18">
        <f>I23+I24</f>
      </c>
      <c r="J22" s="18" t="s">
        <v>401</v>
      </c>
    </row>
    <row r="23">
      <c r="A23" s="10" t="s">
        <v>443</v>
      </c>
      <c r="B23" s="11" t="s">
        <v>412</v>
      </c>
      <c r="C23" s="10" t="s">
        <v>444</v>
      </c>
      <c r="D23" s="10" t="s">
        <v>81</v>
      </c>
      <c r="E23" s="10"/>
      <c r="F23" s="10"/>
      <c r="G23" s="18">
        <v>0</v>
      </c>
      <c r="H23" s="18">
        <v>0</v>
      </c>
      <c r="I23" s="18">
        <v>0</v>
      </c>
      <c r="J23" s="18" t="s">
        <v>401</v>
      </c>
    </row>
    <row r="24">
      <c r="A24" s="10" t="s">
        <v>445</v>
      </c>
      <c r="B24" s="11" t="s">
        <v>415</v>
      </c>
      <c r="C24" s="10" t="s">
        <v>446</v>
      </c>
      <c r="D24" s="10" t="s">
        <v>81</v>
      </c>
      <c r="E24" s="10"/>
      <c r="F24" s="10"/>
      <c r="G24" s="18">
        <v>0</v>
      </c>
      <c r="H24" s="18">
        <v>0</v>
      </c>
      <c r="I24" s="18">
        <v>0</v>
      </c>
      <c r="J24" s="18" t="s">
        <v>401</v>
      </c>
    </row>
    <row r="25">
      <c r="A25" s="10" t="s">
        <v>447</v>
      </c>
      <c r="B25" s="11" t="s">
        <v>448</v>
      </c>
      <c r="C25" s="10" t="s">
        <v>449</v>
      </c>
      <c r="D25" s="10" t="s">
        <v>81</v>
      </c>
      <c r="E25" s="10"/>
      <c r="F25" s="10"/>
      <c r="G25" s="18">
        <f>G26+G27</f>
      </c>
      <c r="H25" s="18">
        <f>H26+H27</f>
      </c>
      <c r="I25" s="18">
        <f>I26+I27</f>
      </c>
      <c r="J25" s="18" t="s">
        <v>401</v>
      </c>
    </row>
    <row r="26">
      <c r="A26" s="10" t="s">
        <v>450</v>
      </c>
      <c r="B26" s="11" t="s">
        <v>412</v>
      </c>
      <c r="C26" s="10" t="s">
        <v>451</v>
      </c>
      <c r="D26" s="10" t="s">
        <v>81</v>
      </c>
      <c r="E26" s="10"/>
      <c r="F26" s="10"/>
      <c r="G26" s="18">
        <v>2416735.14</v>
      </c>
      <c r="H26" s="18">
        <v>9730684</v>
      </c>
      <c r="I26" s="18">
        <v>9730684</v>
      </c>
      <c r="J26" s="18" t="s">
        <v>401</v>
      </c>
    </row>
    <row r="27">
      <c r="A27" s="10" t="s">
        <v>452</v>
      </c>
      <c r="B27" s="11" t="s">
        <v>415</v>
      </c>
      <c r="C27" s="10" t="s">
        <v>453</v>
      </c>
      <c r="D27" s="10" t="s">
        <v>81</v>
      </c>
      <c r="E27" s="10"/>
      <c r="F27" s="10"/>
      <c r="G27" s="18">
        <v>0</v>
      </c>
      <c r="H27" s="18">
        <v>0</v>
      </c>
      <c r="I27" s="18">
        <v>0</v>
      </c>
      <c r="J27" s="18" t="s">
        <v>401</v>
      </c>
    </row>
    <row r="28">
      <c r="A28" s="10" t="s">
        <v>454</v>
      </c>
      <c r="B28" s="11" t="s">
        <v>455</v>
      </c>
      <c r="C28" s="10" t="s">
        <v>456</v>
      </c>
      <c r="D28" s="10" t="s">
        <v>81</v>
      </c>
      <c r="E28" s="10"/>
      <c r="F28" s="10"/>
      <c r="G28" s="18">
        <f>G29+G30+G31</f>
      </c>
      <c r="H28" s="18">
        <f>H29+H30+H31</f>
      </c>
      <c r="I28" s="18">
        <f>I29+I30+I31</f>
      </c>
      <c r="J28" s="18" t="s">
        <v>401</v>
      </c>
    </row>
    <row r="29">
      <c r="A29" s="10" t="s">
        <v>457</v>
      </c>
      <c r="B29" s="11" t="s">
        <v>458</v>
      </c>
      <c r="C29" s="10" t="s">
        <v>459</v>
      </c>
      <c r="D29" s="10" t="s">
        <v>460</v>
      </c>
      <c r="E29" s="10"/>
      <c r="F29" s="10"/>
      <c r="G29" s="18">
        <v>22774904.39</v>
      </c>
      <c r="H29" s="18">
        <v>50077384.78</v>
      </c>
      <c r="I29" s="18">
        <v>50077384.78</v>
      </c>
      <c r="J29" s="18" t="s">
        <v>401</v>
      </c>
    </row>
    <row r="30">
      <c r="A30" s="10" t="s">
        <v>461</v>
      </c>
      <c r="B30" s="11" t="s">
        <v>458</v>
      </c>
      <c r="C30" s="10" t="s">
        <v>462</v>
      </c>
      <c r="D30" s="10" t="s">
        <v>463</v>
      </c>
      <c r="E30" s="10"/>
      <c r="F30" s="10"/>
      <c r="G30" s="18">
        <v>0</v>
      </c>
      <c r="H30" s="18">
        <v>0</v>
      </c>
      <c r="I30" s="18">
        <v>0</v>
      </c>
      <c r="J30" s="18" t="s">
        <v>401</v>
      </c>
    </row>
    <row r="31">
      <c r="A31" s="10" t="s">
        <v>464</v>
      </c>
      <c r="B31" s="11" t="s">
        <v>458</v>
      </c>
      <c r="C31" s="10" t="s">
        <v>465</v>
      </c>
      <c r="D31" s="10" t="s">
        <v>466</v>
      </c>
      <c r="E31" s="10"/>
      <c r="F31" s="10"/>
      <c r="G31" s="18">
        <v>0</v>
      </c>
      <c r="H31" s="18">
        <v>0</v>
      </c>
      <c r="I31" s="18">
        <v>0</v>
      </c>
      <c r="J31" s="18" t="s">
        <v>401</v>
      </c>
    </row>
    <row r="32">
      <c r="A32" s="10" t="s">
        <v>467</v>
      </c>
      <c r="B32" s="11" t="s">
        <v>468</v>
      </c>
      <c r="C32" s="10" t="s">
        <v>469</v>
      </c>
      <c r="D32" s="10" t="s">
        <v>81</v>
      </c>
      <c r="E32" s="10"/>
      <c r="F32" s="10"/>
      <c r="G32" s="18">
        <f>G33+G34+G35</f>
      </c>
      <c r="H32" s="18">
        <f>H33+H34+H35</f>
      </c>
      <c r="I32" s="18">
        <f>I33+I34+I35</f>
      </c>
      <c r="J32" s="18" t="s">
        <v>401</v>
      </c>
    </row>
    <row r="33">
      <c r="A33" s="10" t="s">
        <v>470</v>
      </c>
      <c r="B33" s="11" t="s">
        <v>458</v>
      </c>
      <c r="C33" s="10" t="s">
        <v>471</v>
      </c>
      <c r="D33" s="10" t="s">
        <v>460</v>
      </c>
      <c r="E33" s="10"/>
      <c r="F33" s="10"/>
      <c r="G33" s="18">
        <v>0</v>
      </c>
      <c r="H33" s="18">
        <v>0</v>
      </c>
      <c r="I33" s="18">
        <v>0</v>
      </c>
      <c r="J33" s="18" t="s">
        <v>401</v>
      </c>
    </row>
    <row r="34">
      <c r="A34" s="10" t="s">
        <v>472</v>
      </c>
      <c r="B34" s="11" t="s">
        <v>458</v>
      </c>
      <c r="C34" s="10" t="s">
        <v>473</v>
      </c>
      <c r="D34" s="10" t="s">
        <v>463</v>
      </c>
      <c r="E34" s="10"/>
      <c r="F34" s="10"/>
      <c r="G34" s="18">
        <v>0</v>
      </c>
      <c r="H34" s="18">
        <v>0</v>
      </c>
      <c r="I34" s="18">
        <v>0</v>
      </c>
      <c r="J34" s="18" t="s">
        <v>401</v>
      </c>
    </row>
    <row r="35">
      <c r="A35" s="10" t="s">
        <v>474</v>
      </c>
      <c r="B35" s="11" t="s">
        <v>458</v>
      </c>
      <c r="C35" s="10" t="s">
        <v>475</v>
      </c>
      <c r="D35" s="10" t="s">
        <v>466</v>
      </c>
      <c r="E35" s="10"/>
      <c r="F35" s="10"/>
      <c r="G35" s="18">
        <v>0</v>
      </c>
      <c r="H35" s="18">
        <v>0</v>
      </c>
      <c r="I35" s="18">
        <v>0</v>
      </c>
      <c r="J35" s="18" t="s">
        <v>401</v>
      </c>
    </row>
    <row r="36" ht="15" customHeight="1">
</row>
    <row r="37" ht="40" customHeight="1">
      <c r="A37" s="7" t="s">
        <v>476</v>
      </c>
      <c r="B37" s="7"/>
      <c r="C37" s="13"/>
      <c r="D37" s="13"/>
      <c r="E37" s="13"/>
      <c r="F37" s="13"/>
      <c r="G37" s="13"/>
    </row>
    <row r="38" ht="20" customHeight="1">
      <c r="A38" s="0"/>
      <c r="B38" s="0"/>
      <c r="C38" s="6" t="s">
        <v>477</v>
      </c>
      <c r="D38" s="6"/>
      <c r="E38" s="6" t="s">
        <v>33</v>
      </c>
      <c r="F38" s="6" t="s">
        <v>34</v>
      </c>
      <c r="G38" s="6"/>
    </row>
    <row r="39" ht="15" customHeight="1">
</row>
    <row r="40" ht="40" customHeight="1">
      <c r="A40" s="7" t="s">
        <v>478</v>
      </c>
      <c r="B40" s="7"/>
      <c r="C40" s="13"/>
      <c r="D40" s="13"/>
      <c r="E40" s="13"/>
      <c r="F40" s="13"/>
      <c r="G40" s="13"/>
    </row>
    <row r="41" ht="20" customHeight="1">
      <c r="A41" s="0"/>
      <c r="B41" s="0"/>
      <c r="C41" s="6" t="s">
        <v>477</v>
      </c>
      <c r="D41" s="6"/>
      <c r="E41" s="6" t="s">
        <v>479</v>
      </c>
      <c r="F41" s="6" t="s">
        <v>480</v>
      </c>
      <c r="G41" s="6"/>
    </row>
    <row r="42" ht="20" customHeight="1">
      <c r="A42" s="6" t="s">
        <v>481</v>
      </c>
      <c r="B42" s="6"/>
    </row>
    <row r="43" ht="15" customHeight="1">
</row>
    <row r="44" ht="20" customHeight="1">
      <c r="A44" s="8" t="s">
        <v>26</v>
      </c>
      <c r="B44" s="8"/>
      <c r="C44" s="8"/>
      <c r="D44" s="8"/>
      <c r="E44" s="8"/>
    </row>
    <row r="45" ht="40" customHeight="1">
      <c r="A45" s="13" t="s">
        <v>28</v>
      </c>
      <c r="B45" s="13"/>
      <c r="C45" s="13"/>
      <c r="D45" s="13"/>
      <c r="E45" s="13"/>
    </row>
    <row r="46" ht="20" customHeight="1">
      <c r="A46" s="6" t="s">
        <v>482</v>
      </c>
      <c r="B46" s="6"/>
      <c r="C46" s="6"/>
      <c r="D46" s="6"/>
      <c r="E46" s="6"/>
    </row>
    <row r="47" ht="15" customHeight="1">
</row>
    <row r="48" ht="40" customHeight="1">
      <c r="A48" s="13"/>
      <c r="B48" s="13"/>
      <c r="C48" s="13"/>
      <c r="D48" s="13"/>
      <c r="E48" s="13"/>
    </row>
    <row r="49" ht="20" customHeight="1">
      <c r="A49" s="6" t="s">
        <v>33</v>
      </c>
      <c r="B49" s="6"/>
      <c r="C49" s="6" t="s">
        <v>34</v>
      </c>
      <c r="D49" s="6"/>
      <c r="E49" s="6"/>
    </row>
    <row r="50" ht="20" customHeight="1">
      <c r="A50" s="6" t="s">
        <v>481</v>
      </c>
      <c r="B50" s="6"/>
    </row>
    <row r="51" ht="20" customHeight="1">
      <c r="A51" s="8" t="s">
        <v>483</v>
      </c>
    </row>
  </sheetData>
  <sheetProtection password="9212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7:B37"/>
    <mergeCell ref="C37:D37"/>
    <mergeCell ref="F37:G37"/>
    <mergeCell ref="C38:D38"/>
    <mergeCell ref="F38:G38"/>
    <mergeCell ref="A40:B40"/>
    <mergeCell ref="C40:D40"/>
    <mergeCell ref="F40:G40"/>
    <mergeCell ref="C41:D41"/>
    <mergeCell ref="F41:G41"/>
    <mergeCell ref="A42:B42"/>
    <mergeCell ref="A44:E44"/>
    <mergeCell ref="A45:E45"/>
    <mergeCell ref="A46:E46"/>
    <mergeCell ref="A48:B48"/>
    <mergeCell ref="C48:E48"/>
    <mergeCell ref="A49:B49"/>
    <mergeCell ref="C49:E49"/>
    <mergeCell ref="A50:B50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484</v>
      </c>
      <c r="B2" s="23"/>
      <c r="C2" s="24" t="s">
        <v>139</v>
      </c>
      <c r="D2" s="24"/>
      <c r="E2" s="24"/>
      <c r="F2" s="24"/>
      <c r="G2" s="24"/>
      <c r="H2" s="24"/>
    </row>
    <row r="3" ht="25" customHeight="1">
      <c r="A3" s="23" t="s">
        <v>485</v>
      </c>
      <c r="B3" s="23"/>
      <c r="C3" s="24" t="s">
        <v>486</v>
      </c>
      <c r="D3" s="24"/>
      <c r="E3" s="24"/>
      <c r="F3" s="24"/>
      <c r="G3" s="24"/>
      <c r="H3" s="24"/>
    </row>
    <row r="4" ht="25" customHeight="1">
      <c r="A4" s="6" t="s">
        <v>487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7</v>
      </c>
      <c r="B6" s="10" t="s">
        <v>488</v>
      </c>
      <c r="C6" s="10" t="s">
        <v>489</v>
      </c>
      <c r="D6" s="10" t="s">
        <v>490</v>
      </c>
      <c r="E6" s="10"/>
      <c r="F6" s="10"/>
      <c r="G6" s="10"/>
      <c r="H6" s="10" t="s">
        <v>491</v>
      </c>
    </row>
    <row r="7" ht="50" customHeight="1">
      <c r="A7" s="10"/>
      <c r="B7" s="10"/>
      <c r="C7" s="10"/>
      <c r="D7" s="10" t="s">
        <v>492</v>
      </c>
      <c r="E7" s="10" t="s">
        <v>493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494</v>
      </c>
      <c r="F8" s="10" t="s">
        <v>495</v>
      </c>
      <c r="G8" s="10" t="s">
        <v>496</v>
      </c>
      <c r="H8" s="10"/>
    </row>
    <row r="9" ht="25" customHeight="1">
      <c r="A9" s="10" t="s">
        <v>398</v>
      </c>
      <c r="B9" s="10" t="s">
        <v>497</v>
      </c>
      <c r="C9" s="10" t="s">
        <v>498</v>
      </c>
      <c r="D9" s="10" t="s">
        <v>499</v>
      </c>
      <c r="E9" s="10" t="s">
        <v>500</v>
      </c>
      <c r="F9" s="10" t="s">
        <v>501</v>
      </c>
      <c r="G9" s="10" t="s">
        <v>502</v>
      </c>
      <c r="H9" s="10" t="s">
        <v>503</v>
      </c>
    </row>
    <row r="10">
      <c r="A10" s="10" t="s">
        <v>398</v>
      </c>
      <c r="B10" s="11" t="s">
        <v>504</v>
      </c>
      <c r="C10" s="18">
        <v>1</v>
      </c>
      <c r="D10" s="18">
        <v>134479.375</v>
      </c>
      <c r="E10" s="18">
        <v>0</v>
      </c>
      <c r="F10" s="18">
        <v>0</v>
      </c>
      <c r="G10" s="18">
        <v>134479.375</v>
      </c>
      <c r="H10" s="18">
        <v>1613752.5</v>
      </c>
    </row>
    <row r="11">
      <c r="A11" s="10" t="s">
        <v>505</v>
      </c>
      <c r="B11" s="11" t="s">
        <v>506</v>
      </c>
      <c r="C11" s="18">
        <v>1</v>
      </c>
      <c r="D11" s="18">
        <v>69653.32533</v>
      </c>
      <c r="E11" s="18">
        <v>26912.5</v>
      </c>
      <c r="F11" s="18">
        <v>22470.482</v>
      </c>
      <c r="G11" s="18">
        <v>20270.34333</v>
      </c>
      <c r="H11" s="18">
        <v>835839.9</v>
      </c>
    </row>
    <row r="12">
      <c r="A12" s="10" t="s">
        <v>507</v>
      </c>
      <c r="B12" s="11" t="s">
        <v>508</v>
      </c>
      <c r="C12" s="18">
        <v>1</v>
      </c>
      <c r="D12" s="18">
        <v>27058.54167</v>
      </c>
      <c r="E12" s="18">
        <v>0</v>
      </c>
      <c r="F12" s="18">
        <v>0</v>
      </c>
      <c r="G12" s="18">
        <v>27058.54167</v>
      </c>
      <c r="H12" s="18">
        <v>324702.5</v>
      </c>
    </row>
    <row r="13">
      <c r="A13" s="10" t="s">
        <v>509</v>
      </c>
      <c r="B13" s="11" t="s">
        <v>510</v>
      </c>
      <c r="C13" s="18">
        <v>1.5</v>
      </c>
      <c r="D13" s="18">
        <v>33129.27444</v>
      </c>
      <c r="E13" s="18">
        <v>22352.83</v>
      </c>
      <c r="F13" s="18">
        <v>0</v>
      </c>
      <c r="G13" s="18">
        <v>10776.44444</v>
      </c>
      <c r="H13" s="18">
        <v>596326.94</v>
      </c>
    </row>
    <row r="14">
      <c r="A14" s="10" t="s">
        <v>511</v>
      </c>
      <c r="B14" s="11" t="s">
        <v>512</v>
      </c>
      <c r="C14" s="18">
        <v>1</v>
      </c>
      <c r="D14" s="18">
        <v>37841.7</v>
      </c>
      <c r="E14" s="18">
        <v>0</v>
      </c>
      <c r="F14" s="18">
        <v>0</v>
      </c>
      <c r="G14" s="18">
        <v>37841.7</v>
      </c>
      <c r="H14" s="18">
        <v>454100.4</v>
      </c>
    </row>
    <row r="15">
      <c r="A15" s="10" t="s">
        <v>513</v>
      </c>
      <c r="B15" s="11" t="s">
        <v>514</v>
      </c>
      <c r="C15" s="18">
        <v>2.4</v>
      </c>
      <c r="D15" s="18">
        <v>91723.74165</v>
      </c>
      <c r="E15" s="18">
        <v>24990.917</v>
      </c>
      <c r="F15" s="18">
        <v>36839.35</v>
      </c>
      <c r="G15" s="18">
        <v>29893.47465</v>
      </c>
      <c r="H15" s="18">
        <v>2641643.76</v>
      </c>
    </row>
    <row r="16" ht="25" customHeight="1">
      <c r="A16" s="26" t="s">
        <v>515</v>
      </c>
      <c r="B16" s="26"/>
      <c r="C16" s="22" t="s">
        <v>401</v>
      </c>
      <c r="D16" s="22">
        <f>SUBTOTAL(9,D10:D15)</f>
      </c>
      <c r="E16" s="22" t="s">
        <v>401</v>
      </c>
      <c r="F16" s="22" t="s">
        <v>401</v>
      </c>
      <c r="G16" s="22" t="s">
        <v>401</v>
      </c>
      <c r="H16" s="22">
        <f>SUBTOTAL(9,H10:H15)</f>
      </c>
    </row>
    <row r="17" ht="25" customHeight="1">
</row>
    <row r="18" ht="25" customHeight="1">
      <c r="A18" s="23" t="s">
        <v>484</v>
      </c>
      <c r="B18" s="23"/>
      <c r="C18" s="24" t="s">
        <v>139</v>
      </c>
      <c r="D18" s="24"/>
      <c r="E18" s="24"/>
      <c r="F18" s="24"/>
      <c r="G18" s="24"/>
      <c r="H18" s="24"/>
    </row>
    <row r="19" ht="25" customHeight="1">
      <c r="A19" s="23" t="s">
        <v>485</v>
      </c>
      <c r="B19" s="23"/>
      <c r="C19" s="24" t="s">
        <v>516</v>
      </c>
      <c r="D19" s="24"/>
      <c r="E19" s="24"/>
      <c r="F19" s="24"/>
      <c r="G19" s="24"/>
      <c r="H19" s="24"/>
    </row>
    <row r="20" ht="25" customHeight="1">
      <c r="A20" s="6" t="s">
        <v>487</v>
      </c>
      <c r="B20" s="6"/>
      <c r="C20" s="6"/>
      <c r="D20" s="6"/>
      <c r="E20" s="6"/>
      <c r="F20" s="6"/>
      <c r="G20" s="6"/>
      <c r="H20" s="6"/>
    </row>
    <row r="21" ht="25" customHeight="1">
</row>
    <row r="22" ht="50" customHeight="1">
      <c r="A22" s="10" t="s">
        <v>7</v>
      </c>
      <c r="B22" s="10" t="s">
        <v>488</v>
      </c>
      <c r="C22" s="10" t="s">
        <v>489</v>
      </c>
      <c r="D22" s="10" t="s">
        <v>490</v>
      </c>
      <c r="E22" s="10"/>
      <c r="F22" s="10"/>
      <c r="G22" s="10"/>
      <c r="H22" s="10" t="s">
        <v>491</v>
      </c>
    </row>
    <row r="23" ht="50" customHeight="1">
      <c r="A23" s="10"/>
      <c r="B23" s="10"/>
      <c r="C23" s="10"/>
      <c r="D23" s="10" t="s">
        <v>492</v>
      </c>
      <c r="E23" s="10" t="s">
        <v>493</v>
      </c>
      <c r="F23" s="10"/>
      <c r="G23" s="10"/>
      <c r="H23" s="10"/>
    </row>
    <row r="24" ht="50" customHeight="1">
      <c r="A24" s="10"/>
      <c r="B24" s="10"/>
      <c r="C24" s="10"/>
      <c r="D24" s="10"/>
      <c r="E24" s="10" t="s">
        <v>494</v>
      </c>
      <c r="F24" s="10" t="s">
        <v>495</v>
      </c>
      <c r="G24" s="10" t="s">
        <v>496</v>
      </c>
      <c r="H24" s="10"/>
    </row>
    <row r="25" ht="25" customHeight="1">
      <c r="A25" s="10" t="s">
        <v>398</v>
      </c>
      <c r="B25" s="10" t="s">
        <v>497</v>
      </c>
      <c r="C25" s="10" t="s">
        <v>498</v>
      </c>
      <c r="D25" s="10" t="s">
        <v>499</v>
      </c>
      <c r="E25" s="10" t="s">
        <v>500</v>
      </c>
      <c r="F25" s="10" t="s">
        <v>501</v>
      </c>
      <c r="G25" s="10" t="s">
        <v>502</v>
      </c>
      <c r="H25" s="10" t="s">
        <v>503</v>
      </c>
    </row>
    <row r="26">
      <c r="A26" s="10" t="s">
        <v>398</v>
      </c>
      <c r="B26" s="11" t="s">
        <v>504</v>
      </c>
      <c r="C26" s="18">
        <v>1</v>
      </c>
      <c r="D26" s="18">
        <v>223169.935</v>
      </c>
      <c r="E26" s="18">
        <v>40616</v>
      </c>
      <c r="F26" s="18">
        <v>81013.935</v>
      </c>
      <c r="G26" s="18">
        <v>101540</v>
      </c>
      <c r="H26" s="18">
        <v>2678039.22</v>
      </c>
    </row>
    <row r="27">
      <c r="A27" s="10" t="s">
        <v>517</v>
      </c>
      <c r="B27" s="11" t="s">
        <v>518</v>
      </c>
      <c r="C27" s="18">
        <v>2.5</v>
      </c>
      <c r="D27" s="18">
        <v>45087.282</v>
      </c>
      <c r="E27" s="18">
        <v>30058.188</v>
      </c>
      <c r="F27" s="18">
        <v>0</v>
      </c>
      <c r="G27" s="18">
        <v>15029.094</v>
      </c>
      <c r="H27" s="18">
        <v>1352618.46</v>
      </c>
    </row>
    <row r="28">
      <c r="A28" s="10" t="s">
        <v>519</v>
      </c>
      <c r="B28" s="11" t="s">
        <v>520</v>
      </c>
      <c r="C28" s="18">
        <v>3</v>
      </c>
      <c r="D28" s="18">
        <v>45000</v>
      </c>
      <c r="E28" s="18">
        <v>0</v>
      </c>
      <c r="F28" s="18">
        <v>0</v>
      </c>
      <c r="G28" s="18">
        <v>45000</v>
      </c>
      <c r="H28" s="18">
        <v>1620000</v>
      </c>
    </row>
    <row r="29">
      <c r="A29" s="10" t="s">
        <v>519</v>
      </c>
      <c r="B29" s="11" t="s">
        <v>520</v>
      </c>
      <c r="C29" s="18">
        <v>3</v>
      </c>
      <c r="D29" s="18">
        <v>33871.16666</v>
      </c>
      <c r="E29" s="18">
        <v>31666.25</v>
      </c>
      <c r="F29" s="18">
        <v>0</v>
      </c>
      <c r="G29" s="18">
        <v>2204.91666</v>
      </c>
      <c r="H29" s="18">
        <v>1219362</v>
      </c>
    </row>
    <row r="30">
      <c r="A30" s="10" t="s">
        <v>505</v>
      </c>
      <c r="B30" s="11" t="s">
        <v>506</v>
      </c>
      <c r="C30" s="18">
        <v>19</v>
      </c>
      <c r="D30" s="18">
        <v>36851.90189</v>
      </c>
      <c r="E30" s="18">
        <v>26217.32895</v>
      </c>
      <c r="F30" s="18">
        <v>0</v>
      </c>
      <c r="G30" s="18">
        <v>10634.57294</v>
      </c>
      <c r="H30" s="18">
        <v>8402233.63</v>
      </c>
    </row>
    <row r="31">
      <c r="A31" s="10" t="s">
        <v>507</v>
      </c>
      <c r="B31" s="11" t="s">
        <v>508</v>
      </c>
      <c r="C31" s="18">
        <v>21.05</v>
      </c>
      <c r="D31" s="18">
        <v>18970.53147</v>
      </c>
      <c r="E31" s="18">
        <v>15176.42518</v>
      </c>
      <c r="F31" s="18">
        <v>0</v>
      </c>
      <c r="G31" s="18">
        <v>3794.10629</v>
      </c>
      <c r="H31" s="18">
        <v>4791956.25</v>
      </c>
    </row>
    <row r="32">
      <c r="A32" s="10" t="s">
        <v>509</v>
      </c>
      <c r="B32" s="11" t="s">
        <v>510</v>
      </c>
      <c r="C32" s="18">
        <v>5</v>
      </c>
      <c r="D32" s="18">
        <v>32101.775</v>
      </c>
      <c r="E32" s="18">
        <v>20635.9</v>
      </c>
      <c r="F32" s="18">
        <v>0</v>
      </c>
      <c r="G32" s="18">
        <v>11465.875</v>
      </c>
      <c r="H32" s="18">
        <v>1926106.5</v>
      </c>
    </row>
    <row r="33">
      <c r="A33" s="10" t="s">
        <v>511</v>
      </c>
      <c r="B33" s="11" t="s">
        <v>512</v>
      </c>
      <c r="C33" s="18">
        <v>48.5</v>
      </c>
      <c r="D33" s="18">
        <v>11304.5232</v>
      </c>
      <c r="E33" s="18">
        <v>9043.61856</v>
      </c>
      <c r="F33" s="18">
        <v>0</v>
      </c>
      <c r="G33" s="18">
        <v>2260.90464</v>
      </c>
      <c r="H33" s="18">
        <v>6579232.5</v>
      </c>
    </row>
    <row r="34">
      <c r="A34" s="10" t="s">
        <v>513</v>
      </c>
      <c r="B34" s="11" t="s">
        <v>514</v>
      </c>
      <c r="C34" s="18">
        <v>106.98</v>
      </c>
      <c r="D34" s="18">
        <v>34932.21098</v>
      </c>
      <c r="E34" s="18">
        <v>31486.12043</v>
      </c>
      <c r="F34" s="18">
        <v>141.09698</v>
      </c>
      <c r="G34" s="18">
        <v>3304.99357</v>
      </c>
      <c r="H34" s="18">
        <v>44844575.17</v>
      </c>
    </row>
    <row r="35">
      <c r="A35" s="10" t="s">
        <v>521</v>
      </c>
      <c r="B35" s="11" t="s">
        <v>522</v>
      </c>
      <c r="C35" s="18">
        <v>12.5</v>
      </c>
      <c r="D35" s="18">
        <v>27252.21176</v>
      </c>
      <c r="E35" s="18">
        <v>26280.23</v>
      </c>
      <c r="F35" s="18">
        <v>0</v>
      </c>
      <c r="G35" s="18">
        <v>971.98176</v>
      </c>
      <c r="H35" s="18">
        <v>4087831.76</v>
      </c>
    </row>
    <row r="36" ht="25" customHeight="1">
      <c r="A36" s="26" t="s">
        <v>515</v>
      </c>
      <c r="B36" s="26"/>
      <c r="C36" s="22" t="s">
        <v>401</v>
      </c>
      <c r="D36" s="22">
        <f>SUBTOTAL(9,D26:D35)</f>
      </c>
      <c r="E36" s="22" t="s">
        <v>401</v>
      </c>
      <c r="F36" s="22" t="s">
        <v>401</v>
      </c>
      <c r="G36" s="22" t="s">
        <v>401</v>
      </c>
      <c r="H36" s="22">
        <f>SUBTOTAL(9,H26:H35)</f>
      </c>
    </row>
    <row r="37" ht="25" customHeight="1">
</row>
    <row r="38" ht="25" customHeight="1">
      <c r="A38" s="23" t="s">
        <v>484</v>
      </c>
      <c r="B38" s="23"/>
      <c r="C38" s="24" t="s">
        <v>139</v>
      </c>
      <c r="D38" s="24"/>
      <c r="E38" s="24"/>
      <c r="F38" s="24"/>
      <c r="G38" s="24"/>
      <c r="H38" s="24"/>
    </row>
    <row r="39" ht="25" customHeight="1">
      <c r="A39" s="23" t="s">
        <v>485</v>
      </c>
      <c r="B39" s="23"/>
      <c r="C39" s="24" t="s">
        <v>523</v>
      </c>
      <c r="D39" s="24"/>
      <c r="E39" s="24"/>
      <c r="F39" s="24"/>
      <c r="G39" s="24"/>
      <c r="H39" s="24"/>
    </row>
    <row r="40" ht="25" customHeight="1">
      <c r="A40" s="6" t="s">
        <v>487</v>
      </c>
      <c r="B40" s="6"/>
      <c r="C40" s="6"/>
      <c r="D40" s="6"/>
      <c r="E40" s="6"/>
      <c r="F40" s="6"/>
      <c r="G40" s="6"/>
      <c r="H40" s="6"/>
    </row>
    <row r="41" ht="25" customHeight="1">
</row>
    <row r="42" ht="50" customHeight="1">
      <c r="A42" s="10" t="s">
        <v>7</v>
      </c>
      <c r="B42" s="10" t="s">
        <v>488</v>
      </c>
      <c r="C42" s="10" t="s">
        <v>489</v>
      </c>
      <c r="D42" s="10" t="s">
        <v>490</v>
      </c>
      <c r="E42" s="10"/>
      <c r="F42" s="10"/>
      <c r="G42" s="10"/>
      <c r="H42" s="10" t="s">
        <v>491</v>
      </c>
    </row>
    <row r="43" ht="50" customHeight="1">
      <c r="A43" s="10"/>
      <c r="B43" s="10"/>
      <c r="C43" s="10"/>
      <c r="D43" s="10" t="s">
        <v>492</v>
      </c>
      <c r="E43" s="10" t="s">
        <v>493</v>
      </c>
      <c r="F43" s="10"/>
      <c r="G43" s="10"/>
      <c r="H43" s="10"/>
    </row>
    <row r="44" ht="50" customHeight="1">
      <c r="A44" s="10"/>
      <c r="B44" s="10"/>
      <c r="C44" s="10"/>
      <c r="D44" s="10"/>
      <c r="E44" s="10" t="s">
        <v>494</v>
      </c>
      <c r="F44" s="10" t="s">
        <v>495</v>
      </c>
      <c r="G44" s="10" t="s">
        <v>496</v>
      </c>
      <c r="H44" s="10"/>
    </row>
    <row r="45" ht="25" customHeight="1">
      <c r="A45" s="10" t="s">
        <v>398</v>
      </c>
      <c r="B45" s="10" t="s">
        <v>497</v>
      </c>
      <c r="C45" s="10" t="s">
        <v>498</v>
      </c>
      <c r="D45" s="10" t="s">
        <v>499</v>
      </c>
      <c r="E45" s="10" t="s">
        <v>500</v>
      </c>
      <c r="F45" s="10" t="s">
        <v>501</v>
      </c>
      <c r="G45" s="10" t="s">
        <v>502</v>
      </c>
      <c r="H45" s="10" t="s">
        <v>503</v>
      </c>
    </row>
    <row r="46">
      <c r="A46" s="10" t="s">
        <v>524</v>
      </c>
      <c r="B46" s="11" t="s">
        <v>525</v>
      </c>
      <c r="C46" s="18">
        <v>27</v>
      </c>
      <c r="D46" s="18">
        <v>5000</v>
      </c>
      <c r="E46" s="18">
        <v>0</v>
      </c>
      <c r="F46" s="18">
        <v>5000</v>
      </c>
      <c r="G46" s="18">
        <v>0</v>
      </c>
      <c r="H46" s="18">
        <v>1620000</v>
      </c>
    </row>
    <row r="47">
      <c r="A47" s="10" t="s">
        <v>526</v>
      </c>
      <c r="B47" s="11" t="s">
        <v>527</v>
      </c>
      <c r="C47" s="18">
        <v>61</v>
      </c>
      <c r="D47" s="18">
        <v>10000</v>
      </c>
      <c r="E47" s="18">
        <v>0</v>
      </c>
      <c r="F47" s="18">
        <v>0</v>
      </c>
      <c r="G47" s="18">
        <v>10000</v>
      </c>
      <c r="H47" s="18">
        <v>1220000</v>
      </c>
    </row>
    <row r="48">
      <c r="A48" s="10" t="s">
        <v>528</v>
      </c>
      <c r="B48" s="11" t="s">
        <v>529</v>
      </c>
      <c r="C48" s="18">
        <v>3</v>
      </c>
      <c r="D48" s="18">
        <v>10000</v>
      </c>
      <c r="E48" s="18">
        <v>0</v>
      </c>
      <c r="F48" s="18">
        <v>0</v>
      </c>
      <c r="G48" s="18">
        <v>10000</v>
      </c>
      <c r="H48" s="18">
        <v>60000</v>
      </c>
    </row>
    <row r="49">
      <c r="A49" s="10" t="s">
        <v>530</v>
      </c>
      <c r="B49" s="11" t="s">
        <v>531</v>
      </c>
      <c r="C49" s="18">
        <v>1</v>
      </c>
      <c r="D49" s="18">
        <v>50000</v>
      </c>
      <c r="E49" s="18">
        <v>0</v>
      </c>
      <c r="F49" s="18">
        <v>0</v>
      </c>
      <c r="G49" s="18">
        <v>50000</v>
      </c>
      <c r="H49" s="18">
        <v>100000</v>
      </c>
    </row>
    <row r="50" ht="25" customHeight="1">
      <c r="A50" s="26" t="s">
        <v>515</v>
      </c>
      <c r="B50" s="26"/>
      <c r="C50" s="22" t="s">
        <v>401</v>
      </c>
      <c r="D50" s="22">
        <f>SUBTOTAL(9,D46:D49)</f>
      </c>
      <c r="E50" s="22" t="s">
        <v>401</v>
      </c>
      <c r="F50" s="22" t="s">
        <v>401</v>
      </c>
      <c r="G50" s="22" t="s">
        <v>401</v>
      </c>
      <c r="H50" s="22">
        <f>SUBTOTAL(9,H46:H49)</f>
      </c>
    </row>
  </sheetData>
  <sheetProtection password="9212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16:B16"/>
    <mergeCell ref="A18:B18"/>
    <mergeCell ref="C18:H18"/>
    <mergeCell ref="A19:B19"/>
    <mergeCell ref="C19:H19"/>
    <mergeCell ref="A20:H20"/>
    <mergeCell ref="A22:A24"/>
    <mergeCell ref="B22:B24"/>
    <mergeCell ref="C22:C24"/>
    <mergeCell ref="D22:G22"/>
    <mergeCell ref="H22:H24"/>
    <mergeCell ref="D23:D24"/>
    <mergeCell ref="E23:G23"/>
    <mergeCell ref="A36:B36"/>
    <mergeCell ref="A38:B38"/>
    <mergeCell ref="C38:H38"/>
    <mergeCell ref="A39:B39"/>
    <mergeCell ref="C39:H39"/>
    <mergeCell ref="A40:H40"/>
    <mergeCell ref="A42:A44"/>
    <mergeCell ref="B42:B44"/>
    <mergeCell ref="C42:C44"/>
    <mergeCell ref="D42:G42"/>
    <mergeCell ref="H42:H44"/>
    <mergeCell ref="D43:D44"/>
    <mergeCell ref="E43:G43"/>
    <mergeCell ref="A50:B5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484</v>
      </c>
      <c r="B2" s="23"/>
      <c r="C2" s="24" t="s">
        <v>170</v>
      </c>
      <c r="D2" s="24"/>
      <c r="E2" s="24"/>
      <c r="F2" s="24"/>
      <c r="G2" s="24"/>
    </row>
    <row r="3" ht="20" customHeight="1">
      <c r="A3" s="23" t="s">
        <v>485</v>
      </c>
      <c r="B3" s="23"/>
      <c r="C3" s="24" t="s">
        <v>516</v>
      </c>
      <c r="D3" s="24"/>
      <c r="E3" s="24"/>
      <c r="F3" s="24"/>
      <c r="G3" s="24"/>
    </row>
    <row r="4" ht="15" customHeight="1">
</row>
    <row r="5" ht="25" customHeight="1">
      <c r="A5" s="6" t="s">
        <v>532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7</v>
      </c>
      <c r="B7" s="10" t="s">
        <v>533</v>
      </c>
      <c r="C7" s="10"/>
      <c r="D7" s="10" t="s">
        <v>534</v>
      </c>
      <c r="E7" s="10" t="s">
        <v>535</v>
      </c>
      <c r="F7" s="10" t="s">
        <v>536</v>
      </c>
      <c r="G7" s="10" t="s">
        <v>537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20" customHeight="1">
      <c r="A9" s="10" t="s">
        <v>398</v>
      </c>
      <c r="B9" s="11" t="s">
        <v>538</v>
      </c>
      <c r="C9" s="11"/>
      <c r="D9" s="18">
        <v>500</v>
      </c>
      <c r="E9" s="18">
        <v>1</v>
      </c>
      <c r="F9" s="18">
        <v>20</v>
      </c>
      <c r="G9" s="18">
        <v>10000</v>
      </c>
    </row>
    <row r="10" ht="40" customHeight="1">
      <c r="A10" s="10" t="s">
        <v>497</v>
      </c>
      <c r="B10" s="11" t="s">
        <v>539</v>
      </c>
      <c r="C10" s="11"/>
      <c r="D10" s="18">
        <v>5000</v>
      </c>
      <c r="E10" s="18">
        <v>4</v>
      </c>
      <c r="F10" s="18">
        <v>3</v>
      </c>
      <c r="G10" s="18">
        <v>60000</v>
      </c>
    </row>
    <row r="11" ht="25" customHeight="1">
      <c r="A11" s="26" t="s">
        <v>515</v>
      </c>
      <c r="B11" s="26"/>
      <c r="C11" s="26"/>
      <c r="D11" s="26"/>
      <c r="E11" s="26"/>
      <c r="F11" s="26"/>
      <c r="G11" s="22">
        <v>70000</v>
      </c>
    </row>
    <row r="12" ht="25" customHeight="1">
</row>
    <row r="13" ht="25" customHeight="1">
      <c r="A13" s="23" t="s">
        <v>484</v>
      </c>
      <c r="B13" s="23"/>
      <c r="C13" s="24"/>
      <c r="D13" s="24"/>
      <c r="E13" s="24"/>
      <c r="F13" s="24"/>
      <c r="G13" s="24"/>
    </row>
    <row r="14" ht="25" customHeight="1">
      <c r="A14" s="23" t="s">
        <v>485</v>
      </c>
      <c r="B14" s="23"/>
      <c r="C14" s="24"/>
      <c r="D14" s="24"/>
      <c r="E14" s="24"/>
      <c r="F14" s="24"/>
      <c r="G14" s="24"/>
    </row>
    <row r="15" ht="15" customHeight="1">
</row>
    <row r="16" ht="25" customHeight="1">
      <c r="A16" s="6" t="s">
        <v>540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7</v>
      </c>
      <c r="B18" s="10" t="s">
        <v>533</v>
      </c>
      <c r="C18" s="10"/>
      <c r="D18" s="10" t="s">
        <v>541</v>
      </c>
      <c r="E18" s="10" t="s">
        <v>542</v>
      </c>
      <c r="F18" s="10" t="s">
        <v>543</v>
      </c>
      <c r="G18" s="10" t="s">
        <v>537</v>
      </c>
    </row>
    <row r="19" ht="25" customHeight="1">
      <c r="A19" s="10" t="s">
        <v>81</v>
      </c>
      <c r="B19" s="10" t="s">
        <v>81</v>
      </c>
      <c r="C19" s="10"/>
      <c r="D19" s="10" t="s">
        <v>81</v>
      </c>
      <c r="E19" s="10" t="s">
        <v>81</v>
      </c>
      <c r="F19" s="10" t="s">
        <v>81</v>
      </c>
      <c r="G19" s="10" t="s">
        <v>81</v>
      </c>
    </row>
    <row r="20" ht="25" customHeight="1">
</row>
    <row r="21" ht="20" customHeight="1">
      <c r="A21" s="23" t="s">
        <v>484</v>
      </c>
      <c r="B21" s="23"/>
      <c r="C21" s="24" t="s">
        <v>212</v>
      </c>
      <c r="D21" s="24"/>
      <c r="E21" s="24"/>
      <c r="F21" s="24"/>
      <c r="G21" s="24"/>
    </row>
    <row r="22" ht="20" customHeight="1">
      <c r="A22" s="23" t="s">
        <v>485</v>
      </c>
      <c r="B22" s="23"/>
      <c r="C22" s="24" t="s">
        <v>486</v>
      </c>
      <c r="D22" s="24"/>
      <c r="E22" s="24"/>
      <c r="F22" s="24"/>
      <c r="G22" s="24"/>
    </row>
    <row r="23" ht="15" customHeight="1">
</row>
    <row r="24" ht="50" customHeight="1">
      <c r="A24" s="6" t="s">
        <v>544</v>
      </c>
      <c r="B24" s="6"/>
      <c r="C24" s="6"/>
      <c r="D24" s="6"/>
      <c r="E24" s="6"/>
      <c r="F24" s="6"/>
      <c r="G24" s="6"/>
    </row>
    <row r="25" ht="15" customHeight="1">
</row>
    <row r="26" ht="50" customHeight="1">
      <c r="A26" s="10" t="s">
        <v>7</v>
      </c>
      <c r="B26" s="10" t="s">
        <v>69</v>
      </c>
      <c r="C26" s="10"/>
      <c r="D26" s="10"/>
      <c r="E26" s="10" t="s">
        <v>545</v>
      </c>
      <c r="F26" s="10" t="s">
        <v>546</v>
      </c>
      <c r="G26" s="10" t="s">
        <v>547</v>
      </c>
    </row>
    <row r="27" ht="15" customHeight="1">
      <c r="A27" s="10">
        <v>1</v>
      </c>
      <c r="B27" s="10">
        <v>2</v>
      </c>
      <c r="C27" s="10"/>
      <c r="D27" s="10"/>
      <c r="E27" s="10">
        <v>3</v>
      </c>
      <c r="F27" s="10">
        <v>4</v>
      </c>
      <c r="G27" s="10">
        <v>5</v>
      </c>
    </row>
    <row r="28" ht="20" customHeight="1">
      <c r="A28" s="10" t="s">
        <v>398</v>
      </c>
      <c r="B28" s="11" t="s">
        <v>548</v>
      </c>
      <c r="C28" s="11"/>
      <c r="D28" s="11"/>
      <c r="E28" s="18">
        <v>8500</v>
      </c>
      <c r="F28" s="18">
        <v>8</v>
      </c>
      <c r="G28" s="18">
        <v>68000</v>
      </c>
    </row>
    <row r="29" ht="60" customHeight="1">
      <c r="A29" s="10" t="s">
        <v>497</v>
      </c>
      <c r="B29" s="11" t="s">
        <v>549</v>
      </c>
      <c r="C29" s="11"/>
      <c r="D29" s="11"/>
      <c r="E29" s="18">
        <v>4000</v>
      </c>
      <c r="F29" s="18">
        <v>12</v>
      </c>
      <c r="G29" s="18">
        <v>48000</v>
      </c>
    </row>
    <row r="30" ht="60" customHeight="1">
      <c r="A30" s="10" t="s">
        <v>497</v>
      </c>
      <c r="B30" s="11" t="s">
        <v>549</v>
      </c>
      <c r="C30" s="11"/>
      <c r="D30" s="11"/>
      <c r="E30" s="18">
        <v>2000</v>
      </c>
      <c r="F30" s="18">
        <v>4</v>
      </c>
      <c r="G30" s="18">
        <v>8000</v>
      </c>
    </row>
    <row r="31" ht="25" customHeight="1">
      <c r="A31" s="26" t="s">
        <v>515</v>
      </c>
      <c r="B31" s="26"/>
      <c r="C31" s="26"/>
      <c r="D31" s="26"/>
      <c r="E31" s="26"/>
      <c r="F31" s="26"/>
      <c r="G31" s="22">
        <v>124000</v>
      </c>
    </row>
    <row r="32" ht="25" customHeight="1">
</row>
    <row r="33" ht="20" customHeight="1">
      <c r="A33" s="23" t="s">
        <v>484</v>
      </c>
      <c r="B33" s="23"/>
      <c r="C33" s="24" t="s">
        <v>234</v>
      </c>
      <c r="D33" s="24"/>
      <c r="E33" s="24"/>
      <c r="F33" s="24"/>
      <c r="G33" s="24"/>
    </row>
    <row r="34" ht="20" customHeight="1">
      <c r="A34" s="23" t="s">
        <v>485</v>
      </c>
      <c r="B34" s="23"/>
      <c r="C34" s="24" t="s">
        <v>516</v>
      </c>
      <c r="D34" s="24"/>
      <c r="E34" s="24"/>
      <c r="F34" s="24"/>
      <c r="G34" s="24"/>
    </row>
    <row r="35" ht="15" customHeight="1">
</row>
    <row r="36" ht="25" customHeight="1">
      <c r="A36" s="6" t="s">
        <v>550</v>
      </c>
      <c r="B36" s="6"/>
      <c r="C36" s="6"/>
      <c r="D36" s="6"/>
      <c r="E36" s="6"/>
      <c r="F36" s="6"/>
      <c r="G36" s="6"/>
    </row>
    <row r="37" ht="15" customHeight="1">
</row>
    <row r="38" ht="60" customHeight="1">
      <c r="A38" s="10" t="s">
        <v>7</v>
      </c>
      <c r="B38" s="10" t="s">
        <v>533</v>
      </c>
      <c r="C38" s="10"/>
      <c r="D38" s="10"/>
      <c r="E38" s="10" t="s">
        <v>551</v>
      </c>
      <c r="F38" s="10" t="s">
        <v>552</v>
      </c>
      <c r="G38" s="10" t="s">
        <v>553</v>
      </c>
    </row>
    <row r="39" ht="15" customHeight="1">
      <c r="A39" s="10">
        <v>1</v>
      </c>
      <c r="B39" s="10">
        <v>2</v>
      </c>
      <c r="C39" s="10"/>
      <c r="D39" s="10"/>
      <c r="E39" s="10">
        <v>3</v>
      </c>
      <c r="F39" s="10">
        <v>4</v>
      </c>
      <c r="G39" s="10">
        <v>5</v>
      </c>
    </row>
    <row r="40" ht="20" customHeight="1">
      <c r="A40" s="10" t="s">
        <v>398</v>
      </c>
      <c r="B40" s="11" t="s">
        <v>554</v>
      </c>
      <c r="C40" s="11"/>
      <c r="D40" s="11"/>
      <c r="E40" s="18">
        <v>210</v>
      </c>
      <c r="F40" s="18">
        <v>65</v>
      </c>
      <c r="G40" s="18">
        <v>13650</v>
      </c>
    </row>
    <row r="41" ht="20" customHeight="1">
      <c r="A41" s="10" t="s">
        <v>497</v>
      </c>
      <c r="B41" s="11" t="s">
        <v>555</v>
      </c>
      <c r="C41" s="11"/>
      <c r="D41" s="11"/>
      <c r="E41" s="18">
        <v>210</v>
      </c>
      <c r="F41" s="18">
        <v>65</v>
      </c>
      <c r="G41" s="18">
        <v>13650</v>
      </c>
    </row>
    <row r="42" ht="20" customHeight="1">
      <c r="A42" s="10" t="s">
        <v>498</v>
      </c>
      <c r="B42" s="11" t="s">
        <v>556</v>
      </c>
      <c r="C42" s="11"/>
      <c r="D42" s="11"/>
      <c r="E42" s="18">
        <v>80</v>
      </c>
      <c r="F42" s="18">
        <v>25</v>
      </c>
      <c r="G42" s="18">
        <v>2000</v>
      </c>
    </row>
    <row r="43" ht="20" customHeight="1">
      <c r="A43" s="10" t="s">
        <v>499</v>
      </c>
      <c r="B43" s="11" t="s">
        <v>557</v>
      </c>
      <c r="C43" s="11"/>
      <c r="D43" s="11"/>
      <c r="E43" s="18">
        <v>130.52</v>
      </c>
      <c r="F43" s="18">
        <v>25</v>
      </c>
      <c r="G43" s="18">
        <v>3263</v>
      </c>
    </row>
    <row r="44" ht="20" customHeight="1">
      <c r="A44" s="10" t="s">
        <v>500</v>
      </c>
      <c r="B44" s="11" t="s">
        <v>558</v>
      </c>
      <c r="C44" s="11"/>
      <c r="D44" s="11"/>
      <c r="E44" s="18">
        <v>80</v>
      </c>
      <c r="F44" s="18">
        <v>25</v>
      </c>
      <c r="G44" s="18">
        <v>2000</v>
      </c>
    </row>
    <row r="45" ht="20" customHeight="1">
      <c r="A45" s="10" t="s">
        <v>501</v>
      </c>
      <c r="B45" s="11" t="s">
        <v>559</v>
      </c>
      <c r="C45" s="11"/>
      <c r="D45" s="11"/>
      <c r="E45" s="18">
        <v>78</v>
      </c>
      <c r="F45" s="18">
        <v>25</v>
      </c>
      <c r="G45" s="18">
        <v>1950</v>
      </c>
    </row>
    <row r="46" ht="20" customHeight="1">
      <c r="A46" s="10" t="s">
        <v>502</v>
      </c>
      <c r="B46" s="11" t="s">
        <v>560</v>
      </c>
      <c r="C46" s="11"/>
      <c r="D46" s="11"/>
      <c r="E46" s="18">
        <v>80</v>
      </c>
      <c r="F46" s="18">
        <v>25</v>
      </c>
      <c r="G46" s="18">
        <v>2000</v>
      </c>
    </row>
    <row r="47" ht="20" customHeight="1">
      <c r="A47" s="10" t="s">
        <v>503</v>
      </c>
      <c r="B47" s="11" t="s">
        <v>561</v>
      </c>
      <c r="C47" s="11"/>
      <c r="D47" s="11"/>
      <c r="E47" s="18">
        <v>80</v>
      </c>
      <c r="F47" s="18">
        <v>25</v>
      </c>
      <c r="G47" s="18">
        <v>2000</v>
      </c>
    </row>
    <row r="48" ht="20" customHeight="1">
      <c r="A48" s="10" t="s">
        <v>562</v>
      </c>
      <c r="B48" s="11" t="s">
        <v>563</v>
      </c>
      <c r="C48" s="11"/>
      <c r="D48" s="11"/>
      <c r="E48" s="18">
        <v>95</v>
      </c>
      <c r="F48" s="18">
        <v>25</v>
      </c>
      <c r="G48" s="18">
        <v>2375</v>
      </c>
    </row>
    <row r="49" ht="20" customHeight="1">
      <c r="A49" s="10" t="s">
        <v>564</v>
      </c>
      <c r="B49" s="11" t="s">
        <v>565</v>
      </c>
      <c r="C49" s="11"/>
      <c r="D49" s="11"/>
      <c r="E49" s="18">
        <v>95</v>
      </c>
      <c r="F49" s="18">
        <v>25</v>
      </c>
      <c r="G49" s="18">
        <v>2375</v>
      </c>
    </row>
    <row r="50" ht="20" customHeight="1">
      <c r="A50" s="10" t="s">
        <v>566</v>
      </c>
      <c r="B50" s="11" t="s">
        <v>567</v>
      </c>
      <c r="C50" s="11"/>
      <c r="D50" s="11"/>
      <c r="E50" s="18">
        <v>150</v>
      </c>
      <c r="F50" s="18">
        <v>25</v>
      </c>
      <c r="G50" s="18">
        <v>3750</v>
      </c>
    </row>
    <row r="51" ht="20" customHeight="1">
      <c r="A51" s="10" t="s">
        <v>568</v>
      </c>
      <c r="B51" s="11" t="s">
        <v>569</v>
      </c>
      <c r="C51" s="11"/>
      <c r="D51" s="11"/>
      <c r="E51" s="18">
        <v>165</v>
      </c>
      <c r="F51" s="18">
        <v>25</v>
      </c>
      <c r="G51" s="18">
        <v>4125</v>
      </c>
    </row>
    <row r="52" ht="20" customHeight="1">
      <c r="A52" s="10" t="s">
        <v>570</v>
      </c>
      <c r="B52" s="11" t="s">
        <v>571</v>
      </c>
      <c r="C52" s="11"/>
      <c r="D52" s="11"/>
      <c r="E52" s="18">
        <v>107.4</v>
      </c>
      <c r="F52" s="18">
        <v>50</v>
      </c>
      <c r="G52" s="18">
        <v>5370</v>
      </c>
    </row>
    <row r="53" ht="20" customHeight="1">
      <c r="A53" s="10" t="s">
        <v>572</v>
      </c>
      <c r="B53" s="11" t="s">
        <v>573</v>
      </c>
      <c r="C53" s="11"/>
      <c r="D53" s="11"/>
      <c r="E53" s="18">
        <v>120</v>
      </c>
      <c r="F53" s="18">
        <v>40</v>
      </c>
      <c r="G53" s="18">
        <v>4800</v>
      </c>
    </row>
    <row r="54" ht="20" customHeight="1">
      <c r="A54" s="10" t="s">
        <v>574</v>
      </c>
      <c r="B54" s="11" t="s">
        <v>575</v>
      </c>
      <c r="C54" s="11"/>
      <c r="D54" s="11"/>
      <c r="E54" s="18">
        <v>85</v>
      </c>
      <c r="F54" s="18">
        <v>10</v>
      </c>
      <c r="G54" s="18">
        <v>850</v>
      </c>
    </row>
    <row r="55" ht="20" customHeight="1">
      <c r="A55" s="10" t="s">
        <v>576</v>
      </c>
      <c r="B55" s="11" t="s">
        <v>577</v>
      </c>
      <c r="C55" s="11"/>
      <c r="D55" s="11"/>
      <c r="E55" s="18">
        <v>71.4</v>
      </c>
      <c r="F55" s="18">
        <v>10</v>
      </c>
      <c r="G55" s="18">
        <v>714</v>
      </c>
    </row>
    <row r="56" ht="20" customHeight="1">
      <c r="A56" s="10" t="s">
        <v>578</v>
      </c>
      <c r="B56" s="11" t="s">
        <v>579</v>
      </c>
      <c r="C56" s="11"/>
      <c r="D56" s="11"/>
      <c r="E56" s="18">
        <v>80</v>
      </c>
      <c r="F56" s="18">
        <v>10</v>
      </c>
      <c r="G56" s="18">
        <v>800</v>
      </c>
    </row>
    <row r="57" ht="20" customHeight="1">
      <c r="A57" s="10" t="s">
        <v>580</v>
      </c>
      <c r="B57" s="11" t="s">
        <v>581</v>
      </c>
      <c r="C57" s="11"/>
      <c r="D57" s="11"/>
      <c r="E57" s="18">
        <v>81.6</v>
      </c>
      <c r="F57" s="18">
        <v>25</v>
      </c>
      <c r="G57" s="18">
        <v>2040</v>
      </c>
    </row>
    <row r="58" ht="20" customHeight="1">
      <c r="A58" s="10" t="s">
        <v>582</v>
      </c>
      <c r="B58" s="11" t="s">
        <v>583</v>
      </c>
      <c r="C58" s="11"/>
      <c r="D58" s="11"/>
      <c r="E58" s="18">
        <v>65</v>
      </c>
      <c r="F58" s="18">
        <v>25</v>
      </c>
      <c r="G58" s="18">
        <v>1625</v>
      </c>
    </row>
    <row r="59" ht="20" customHeight="1">
      <c r="A59" s="10" t="s">
        <v>584</v>
      </c>
      <c r="B59" s="11" t="s">
        <v>585</v>
      </c>
      <c r="C59" s="11"/>
      <c r="D59" s="11"/>
      <c r="E59" s="18">
        <v>60</v>
      </c>
      <c r="F59" s="18">
        <v>25</v>
      </c>
      <c r="G59" s="18">
        <v>1500</v>
      </c>
    </row>
    <row r="60" ht="20" customHeight="1">
      <c r="A60" s="10" t="s">
        <v>586</v>
      </c>
      <c r="B60" s="11" t="s">
        <v>587</v>
      </c>
      <c r="C60" s="11"/>
      <c r="D60" s="11"/>
      <c r="E60" s="18">
        <v>60</v>
      </c>
      <c r="F60" s="18">
        <v>25</v>
      </c>
      <c r="G60" s="18">
        <v>1500</v>
      </c>
    </row>
    <row r="61" ht="20" customHeight="1">
      <c r="A61" s="10" t="s">
        <v>588</v>
      </c>
      <c r="B61" s="11" t="s">
        <v>589</v>
      </c>
      <c r="C61" s="11"/>
      <c r="D61" s="11"/>
      <c r="E61" s="18">
        <v>60</v>
      </c>
      <c r="F61" s="18">
        <v>25</v>
      </c>
      <c r="G61" s="18">
        <v>1500</v>
      </c>
    </row>
    <row r="62" ht="20" customHeight="1">
      <c r="A62" s="10" t="s">
        <v>590</v>
      </c>
      <c r="B62" s="11" t="s">
        <v>591</v>
      </c>
      <c r="C62" s="11"/>
      <c r="D62" s="11"/>
      <c r="E62" s="18">
        <v>270</v>
      </c>
      <c r="F62" s="18">
        <v>25</v>
      </c>
      <c r="G62" s="18">
        <v>6750</v>
      </c>
    </row>
    <row r="63" ht="20" customHeight="1">
      <c r="A63" s="10" t="s">
        <v>592</v>
      </c>
      <c r="B63" s="11" t="s">
        <v>593</v>
      </c>
      <c r="C63" s="11"/>
      <c r="D63" s="11"/>
      <c r="E63" s="18">
        <v>150</v>
      </c>
      <c r="F63" s="18">
        <v>50</v>
      </c>
      <c r="G63" s="18">
        <v>7500</v>
      </c>
    </row>
    <row r="64" ht="20" customHeight="1">
      <c r="A64" s="10" t="s">
        <v>594</v>
      </c>
      <c r="B64" s="11" t="s">
        <v>595</v>
      </c>
      <c r="C64" s="11"/>
      <c r="D64" s="11"/>
      <c r="E64" s="18">
        <v>95</v>
      </c>
      <c r="F64" s="18">
        <v>25</v>
      </c>
      <c r="G64" s="18">
        <v>2375</v>
      </c>
    </row>
    <row r="65" ht="20" customHeight="1">
      <c r="A65" s="10" t="s">
        <v>596</v>
      </c>
      <c r="B65" s="11" t="s">
        <v>597</v>
      </c>
      <c r="C65" s="11"/>
      <c r="D65" s="11"/>
      <c r="E65" s="18">
        <v>90</v>
      </c>
      <c r="F65" s="18">
        <v>25</v>
      </c>
      <c r="G65" s="18">
        <v>2250</v>
      </c>
    </row>
    <row r="66" ht="20" customHeight="1">
      <c r="A66" s="10" t="s">
        <v>598</v>
      </c>
      <c r="B66" s="11" t="s">
        <v>599</v>
      </c>
      <c r="C66" s="11"/>
      <c r="D66" s="11"/>
      <c r="E66" s="18">
        <v>150</v>
      </c>
      <c r="F66" s="18">
        <v>25</v>
      </c>
      <c r="G66" s="18">
        <v>3750</v>
      </c>
    </row>
    <row r="67" ht="20" customHeight="1">
      <c r="A67" s="10" t="s">
        <v>600</v>
      </c>
      <c r="B67" s="11" t="s">
        <v>601</v>
      </c>
      <c r="C67" s="11"/>
      <c r="D67" s="11"/>
      <c r="E67" s="18">
        <v>135</v>
      </c>
      <c r="F67" s="18">
        <v>25</v>
      </c>
      <c r="G67" s="18">
        <v>3375</v>
      </c>
    </row>
    <row r="68" ht="20" customHeight="1">
      <c r="A68" s="10" t="s">
        <v>602</v>
      </c>
      <c r="B68" s="11" t="s">
        <v>603</v>
      </c>
      <c r="C68" s="11"/>
      <c r="D68" s="11"/>
      <c r="E68" s="18">
        <v>150</v>
      </c>
      <c r="F68" s="18">
        <v>50</v>
      </c>
      <c r="G68" s="18">
        <v>7500</v>
      </c>
    </row>
    <row r="69" ht="20" customHeight="1">
      <c r="A69" s="10" t="s">
        <v>604</v>
      </c>
      <c r="B69" s="11" t="s">
        <v>605</v>
      </c>
      <c r="C69" s="11"/>
      <c r="D69" s="11"/>
      <c r="E69" s="18">
        <v>150</v>
      </c>
      <c r="F69" s="18">
        <v>50</v>
      </c>
      <c r="G69" s="18">
        <v>7500</v>
      </c>
    </row>
    <row r="70" ht="20" customHeight="1">
      <c r="A70" s="10" t="s">
        <v>606</v>
      </c>
      <c r="B70" s="11" t="s">
        <v>607</v>
      </c>
      <c r="C70" s="11"/>
      <c r="D70" s="11"/>
      <c r="E70" s="18">
        <v>98</v>
      </c>
      <c r="F70" s="18">
        <v>25</v>
      </c>
      <c r="G70" s="18">
        <v>2450</v>
      </c>
    </row>
    <row r="71" ht="20" customHeight="1">
      <c r="A71" s="10" t="s">
        <v>608</v>
      </c>
      <c r="B71" s="11" t="s">
        <v>609</v>
      </c>
      <c r="C71" s="11"/>
      <c r="D71" s="11"/>
      <c r="E71" s="18">
        <v>98.2</v>
      </c>
      <c r="F71" s="18">
        <v>25</v>
      </c>
      <c r="G71" s="18">
        <v>2455</v>
      </c>
    </row>
    <row r="72" ht="20" customHeight="1">
      <c r="A72" s="10" t="s">
        <v>610</v>
      </c>
      <c r="B72" s="11" t="s">
        <v>611</v>
      </c>
      <c r="C72" s="11"/>
      <c r="D72" s="11"/>
      <c r="E72" s="18">
        <v>40</v>
      </c>
      <c r="F72" s="18">
        <v>120</v>
      </c>
      <c r="G72" s="18">
        <v>4800</v>
      </c>
    </row>
    <row r="73" ht="20" customHeight="1">
      <c r="A73" s="10" t="s">
        <v>612</v>
      </c>
      <c r="B73" s="11" t="s">
        <v>613</v>
      </c>
      <c r="C73" s="11"/>
      <c r="D73" s="11"/>
      <c r="E73" s="18">
        <v>80</v>
      </c>
      <c r="F73" s="18">
        <v>25</v>
      </c>
      <c r="G73" s="18">
        <v>2000</v>
      </c>
    </row>
    <row r="74" ht="20" customHeight="1">
      <c r="A74" s="10" t="s">
        <v>614</v>
      </c>
      <c r="B74" s="11" t="s">
        <v>615</v>
      </c>
      <c r="C74" s="11"/>
      <c r="D74" s="11"/>
      <c r="E74" s="18">
        <v>120</v>
      </c>
      <c r="F74" s="18">
        <v>50</v>
      </c>
      <c r="G74" s="18">
        <v>6000</v>
      </c>
    </row>
    <row r="75" ht="20" customHeight="1">
      <c r="A75" s="10" t="s">
        <v>616</v>
      </c>
      <c r="B75" s="11" t="s">
        <v>617</v>
      </c>
      <c r="C75" s="11"/>
      <c r="D75" s="11"/>
      <c r="E75" s="18">
        <v>150</v>
      </c>
      <c r="F75" s="18">
        <v>25</v>
      </c>
      <c r="G75" s="18">
        <v>3750</v>
      </c>
    </row>
    <row r="76" ht="20" customHeight="1">
      <c r="A76" s="10" t="s">
        <v>618</v>
      </c>
      <c r="B76" s="11" t="s">
        <v>619</v>
      </c>
      <c r="C76" s="11"/>
      <c r="D76" s="11"/>
      <c r="E76" s="18">
        <v>150</v>
      </c>
      <c r="F76" s="18">
        <v>50</v>
      </c>
      <c r="G76" s="18">
        <v>7500</v>
      </c>
    </row>
    <row r="77" ht="20" customHeight="1">
      <c r="A77" s="10" t="s">
        <v>620</v>
      </c>
      <c r="B77" s="11" t="s">
        <v>621</v>
      </c>
      <c r="C77" s="11"/>
      <c r="D77" s="11"/>
      <c r="E77" s="18">
        <v>210</v>
      </c>
      <c r="F77" s="18">
        <v>65</v>
      </c>
      <c r="G77" s="18">
        <v>13650</v>
      </c>
    </row>
    <row r="78" ht="20" customHeight="1">
      <c r="A78" s="10" t="s">
        <v>622</v>
      </c>
      <c r="B78" s="11" t="s">
        <v>623</v>
      </c>
      <c r="C78" s="11"/>
      <c r="D78" s="11"/>
      <c r="E78" s="18">
        <v>150</v>
      </c>
      <c r="F78" s="18">
        <v>50</v>
      </c>
      <c r="G78" s="18">
        <v>7500</v>
      </c>
    </row>
    <row r="79" ht="20" customHeight="1">
      <c r="A79" s="10" t="s">
        <v>624</v>
      </c>
      <c r="B79" s="11" t="s">
        <v>625</v>
      </c>
      <c r="C79" s="11"/>
      <c r="D79" s="11"/>
      <c r="E79" s="18">
        <v>75</v>
      </c>
      <c r="F79" s="18">
        <v>25</v>
      </c>
      <c r="G79" s="18">
        <v>1875</v>
      </c>
    </row>
    <row r="80" ht="20" customHeight="1">
      <c r="A80" s="10" t="s">
        <v>626</v>
      </c>
      <c r="B80" s="11" t="s">
        <v>627</v>
      </c>
      <c r="C80" s="11"/>
      <c r="D80" s="11"/>
      <c r="E80" s="18">
        <v>120</v>
      </c>
      <c r="F80" s="18">
        <v>40</v>
      </c>
      <c r="G80" s="18">
        <v>4800</v>
      </c>
    </row>
    <row r="81" ht="20" customHeight="1">
      <c r="A81" s="10" t="s">
        <v>628</v>
      </c>
      <c r="B81" s="11" t="s">
        <v>629</v>
      </c>
      <c r="C81" s="11"/>
      <c r="D81" s="11"/>
      <c r="E81" s="18">
        <v>120</v>
      </c>
      <c r="F81" s="18">
        <v>25</v>
      </c>
      <c r="G81" s="18">
        <v>3000</v>
      </c>
    </row>
    <row r="82" ht="20" customHeight="1">
      <c r="A82" s="10" t="s">
        <v>630</v>
      </c>
      <c r="B82" s="11" t="s">
        <v>631</v>
      </c>
      <c r="C82" s="11"/>
      <c r="D82" s="11"/>
      <c r="E82" s="18">
        <v>87</v>
      </c>
      <c r="F82" s="18">
        <v>10</v>
      </c>
      <c r="G82" s="18">
        <v>870</v>
      </c>
    </row>
    <row r="83" ht="20" customHeight="1">
      <c r="A83" s="10" t="s">
        <v>632</v>
      </c>
      <c r="B83" s="11" t="s">
        <v>633</v>
      </c>
      <c r="C83" s="11"/>
      <c r="D83" s="11"/>
      <c r="E83" s="18">
        <v>210</v>
      </c>
      <c r="F83" s="18">
        <v>65</v>
      </c>
      <c r="G83" s="18">
        <v>13650</v>
      </c>
    </row>
    <row r="84" ht="20" customHeight="1">
      <c r="A84" s="10" t="s">
        <v>507</v>
      </c>
      <c r="B84" s="11" t="s">
        <v>634</v>
      </c>
      <c r="C84" s="11"/>
      <c r="D84" s="11"/>
      <c r="E84" s="18">
        <v>90</v>
      </c>
      <c r="F84" s="18">
        <v>25</v>
      </c>
      <c r="G84" s="18">
        <v>2250</v>
      </c>
    </row>
    <row r="85" ht="20" customHeight="1">
      <c r="A85" s="10" t="s">
        <v>509</v>
      </c>
      <c r="B85" s="11" t="s">
        <v>635</v>
      </c>
      <c r="C85" s="11"/>
      <c r="D85" s="11"/>
      <c r="E85" s="18">
        <v>60</v>
      </c>
      <c r="F85" s="18">
        <v>25</v>
      </c>
      <c r="G85" s="18">
        <v>1500</v>
      </c>
    </row>
    <row r="86" ht="20" customHeight="1">
      <c r="A86" s="10" t="s">
        <v>511</v>
      </c>
      <c r="B86" s="11" t="s">
        <v>636</v>
      </c>
      <c r="C86" s="11"/>
      <c r="D86" s="11"/>
      <c r="E86" s="18">
        <v>71.4</v>
      </c>
      <c r="F86" s="18">
        <v>10</v>
      </c>
      <c r="G86" s="18">
        <v>714</v>
      </c>
    </row>
    <row r="87" ht="20" customHeight="1">
      <c r="A87" s="10" t="s">
        <v>513</v>
      </c>
      <c r="B87" s="11" t="s">
        <v>637</v>
      </c>
      <c r="C87" s="11"/>
      <c r="D87" s="11"/>
      <c r="E87" s="18">
        <v>150</v>
      </c>
      <c r="F87" s="18">
        <v>50</v>
      </c>
      <c r="G87" s="18">
        <v>7500</v>
      </c>
    </row>
    <row r="88" ht="20" customHeight="1">
      <c r="A88" s="10" t="s">
        <v>521</v>
      </c>
      <c r="B88" s="11" t="s">
        <v>638</v>
      </c>
      <c r="C88" s="11"/>
      <c r="D88" s="11"/>
      <c r="E88" s="18">
        <v>130</v>
      </c>
      <c r="F88" s="18">
        <v>25</v>
      </c>
      <c r="G88" s="18">
        <v>3250</v>
      </c>
    </row>
    <row r="89" ht="20" customHeight="1">
      <c r="A89" s="10" t="s">
        <v>524</v>
      </c>
      <c r="B89" s="11" t="s">
        <v>639</v>
      </c>
      <c r="C89" s="11"/>
      <c r="D89" s="11"/>
      <c r="E89" s="18">
        <v>210</v>
      </c>
      <c r="F89" s="18">
        <v>65</v>
      </c>
      <c r="G89" s="18">
        <v>13650</v>
      </c>
    </row>
    <row r="90" ht="20" customHeight="1">
      <c r="A90" s="10" t="s">
        <v>526</v>
      </c>
      <c r="B90" s="11" t="s">
        <v>640</v>
      </c>
      <c r="C90" s="11"/>
      <c r="D90" s="11"/>
      <c r="E90" s="18">
        <v>140</v>
      </c>
      <c r="F90" s="18">
        <v>40</v>
      </c>
      <c r="G90" s="18">
        <v>5600</v>
      </c>
    </row>
    <row r="91" ht="20" customHeight="1">
      <c r="A91" s="10" t="s">
        <v>528</v>
      </c>
      <c r="B91" s="11" t="s">
        <v>641</v>
      </c>
      <c r="C91" s="11"/>
      <c r="D91" s="11"/>
      <c r="E91" s="18">
        <v>75</v>
      </c>
      <c r="F91" s="18">
        <v>25</v>
      </c>
      <c r="G91" s="18">
        <v>1875</v>
      </c>
    </row>
    <row r="92" ht="20" customHeight="1">
      <c r="A92" s="10" t="s">
        <v>530</v>
      </c>
      <c r="B92" s="11" t="s">
        <v>642</v>
      </c>
      <c r="C92" s="11"/>
      <c r="D92" s="11"/>
      <c r="E92" s="18">
        <v>150</v>
      </c>
      <c r="F92" s="18">
        <v>50</v>
      </c>
      <c r="G92" s="18">
        <v>7500</v>
      </c>
    </row>
    <row r="93" ht="20" customHeight="1">
      <c r="A93" s="10" t="s">
        <v>643</v>
      </c>
      <c r="B93" s="11" t="s">
        <v>644</v>
      </c>
      <c r="C93" s="11"/>
      <c r="D93" s="11"/>
      <c r="E93" s="18">
        <v>81</v>
      </c>
      <c r="F93" s="18">
        <v>25</v>
      </c>
      <c r="G93" s="18">
        <v>2025</v>
      </c>
    </row>
    <row r="94" ht="20" customHeight="1">
      <c r="A94" s="10" t="s">
        <v>645</v>
      </c>
      <c r="B94" s="11" t="s">
        <v>646</v>
      </c>
      <c r="C94" s="11"/>
      <c r="D94" s="11"/>
      <c r="E94" s="18">
        <v>116.25</v>
      </c>
      <c r="F94" s="18">
        <v>40</v>
      </c>
      <c r="G94" s="18">
        <v>4650</v>
      </c>
    </row>
    <row r="95" ht="20" customHeight="1">
      <c r="A95" s="10" t="s">
        <v>647</v>
      </c>
      <c r="B95" s="11" t="s">
        <v>648</v>
      </c>
      <c r="C95" s="11"/>
      <c r="D95" s="11"/>
      <c r="E95" s="18">
        <v>120</v>
      </c>
      <c r="F95" s="18">
        <v>39.4</v>
      </c>
      <c r="G95" s="18">
        <v>4728</v>
      </c>
    </row>
    <row r="96" ht="20" customHeight="1">
      <c r="A96" s="10" t="s">
        <v>649</v>
      </c>
      <c r="B96" s="11" t="s">
        <v>650</v>
      </c>
      <c r="C96" s="11"/>
      <c r="D96" s="11"/>
      <c r="E96" s="18">
        <v>117.64</v>
      </c>
      <c r="F96" s="18">
        <v>25</v>
      </c>
      <c r="G96" s="18">
        <v>2941</v>
      </c>
    </row>
    <row r="97" ht="20" customHeight="1">
      <c r="A97" s="10" t="s">
        <v>651</v>
      </c>
      <c r="B97" s="11" t="s">
        <v>652</v>
      </c>
      <c r="C97" s="11"/>
      <c r="D97" s="11"/>
      <c r="E97" s="18">
        <v>242</v>
      </c>
      <c r="F97" s="18">
        <v>65</v>
      </c>
      <c r="G97" s="18">
        <v>15730</v>
      </c>
    </row>
    <row r="98" ht="20" customHeight="1">
      <c r="A98" s="10" t="s">
        <v>653</v>
      </c>
      <c r="B98" s="11" t="s">
        <v>654</v>
      </c>
      <c r="C98" s="11"/>
      <c r="D98" s="11"/>
      <c r="E98" s="18">
        <v>37</v>
      </c>
      <c r="F98" s="18">
        <v>2350</v>
      </c>
      <c r="G98" s="18">
        <v>86950</v>
      </c>
    </row>
    <row r="99" ht="25" customHeight="1">
      <c r="A99" s="26" t="s">
        <v>515</v>
      </c>
      <c r="B99" s="26"/>
      <c r="C99" s="26"/>
      <c r="D99" s="26"/>
      <c r="E99" s="26"/>
      <c r="F99" s="26"/>
      <c r="G99" s="22">
        <v>350000</v>
      </c>
    </row>
    <row r="100" ht="25" customHeight="1">
</row>
    <row r="101" ht="20" customHeight="1">
      <c r="A101" s="23" t="s">
        <v>484</v>
      </c>
      <c r="B101" s="23"/>
      <c r="C101" s="24" t="s">
        <v>234</v>
      </c>
      <c r="D101" s="24"/>
      <c r="E101" s="24"/>
      <c r="F101" s="24"/>
      <c r="G101" s="24"/>
    </row>
    <row r="102" ht="20" customHeight="1">
      <c r="A102" s="23" t="s">
        <v>485</v>
      </c>
      <c r="B102" s="23"/>
      <c r="C102" s="24" t="s">
        <v>486</v>
      </c>
      <c r="D102" s="24"/>
      <c r="E102" s="24"/>
      <c r="F102" s="24"/>
      <c r="G102" s="24"/>
    </row>
    <row r="103" ht="15" customHeight="1">
</row>
    <row r="104" ht="25" customHeight="1">
      <c r="A104" s="6" t="s">
        <v>550</v>
      </c>
      <c r="B104" s="6"/>
      <c r="C104" s="6"/>
      <c r="D104" s="6"/>
      <c r="E104" s="6"/>
      <c r="F104" s="6"/>
      <c r="G104" s="6"/>
    </row>
    <row r="105" ht="15" customHeight="1">
</row>
    <row r="106" ht="60" customHeight="1">
      <c r="A106" s="10" t="s">
        <v>7</v>
      </c>
      <c r="B106" s="10" t="s">
        <v>533</v>
      </c>
      <c r="C106" s="10"/>
      <c r="D106" s="10"/>
      <c r="E106" s="10" t="s">
        <v>551</v>
      </c>
      <c r="F106" s="10" t="s">
        <v>552</v>
      </c>
      <c r="G106" s="10" t="s">
        <v>553</v>
      </c>
    </row>
    <row r="107" ht="15" customHeight="1">
      <c r="A107" s="10">
        <v>1</v>
      </c>
      <c r="B107" s="10">
        <v>2</v>
      </c>
      <c r="C107" s="10"/>
      <c r="D107" s="10"/>
      <c r="E107" s="10">
        <v>3</v>
      </c>
      <c r="F107" s="10">
        <v>4</v>
      </c>
      <c r="G107" s="10">
        <v>5</v>
      </c>
    </row>
    <row r="108" ht="20" customHeight="1">
      <c r="A108" s="10" t="s">
        <v>517</v>
      </c>
      <c r="B108" s="11" t="s">
        <v>655</v>
      </c>
      <c r="C108" s="11"/>
      <c r="D108" s="11"/>
      <c r="E108" s="18">
        <v>88</v>
      </c>
      <c r="F108" s="18">
        <v>25</v>
      </c>
      <c r="G108" s="18">
        <v>2200</v>
      </c>
    </row>
    <row r="109" ht="20" customHeight="1">
      <c r="A109" s="10" t="s">
        <v>656</v>
      </c>
      <c r="B109" s="11" t="s">
        <v>657</v>
      </c>
      <c r="C109" s="11"/>
      <c r="D109" s="11"/>
      <c r="E109" s="18">
        <v>82</v>
      </c>
      <c r="F109" s="18">
        <v>25</v>
      </c>
      <c r="G109" s="18">
        <v>2050</v>
      </c>
    </row>
    <row r="110" ht="20" customHeight="1">
      <c r="A110" s="10" t="s">
        <v>658</v>
      </c>
      <c r="B110" s="11" t="s">
        <v>659</v>
      </c>
      <c r="C110" s="11"/>
      <c r="D110" s="11"/>
      <c r="E110" s="18">
        <v>165</v>
      </c>
      <c r="F110" s="18">
        <v>25</v>
      </c>
      <c r="G110" s="18">
        <v>4125</v>
      </c>
    </row>
    <row r="111" ht="20" customHeight="1">
      <c r="A111" s="10" t="s">
        <v>660</v>
      </c>
      <c r="B111" s="11" t="s">
        <v>661</v>
      </c>
      <c r="C111" s="11"/>
      <c r="D111" s="11"/>
      <c r="E111" s="18">
        <v>150</v>
      </c>
      <c r="F111" s="18">
        <v>50</v>
      </c>
      <c r="G111" s="18">
        <v>7500</v>
      </c>
    </row>
    <row r="112" ht="20" customHeight="1">
      <c r="A112" s="10" t="s">
        <v>662</v>
      </c>
      <c r="B112" s="11" t="s">
        <v>663</v>
      </c>
      <c r="C112" s="11"/>
      <c r="D112" s="11"/>
      <c r="E112" s="18">
        <v>150</v>
      </c>
      <c r="F112" s="18">
        <v>25</v>
      </c>
      <c r="G112" s="18">
        <v>3750</v>
      </c>
    </row>
    <row r="113" ht="20" customHeight="1">
      <c r="A113" s="10" t="s">
        <v>664</v>
      </c>
      <c r="B113" s="11" t="s">
        <v>665</v>
      </c>
      <c r="C113" s="11"/>
      <c r="D113" s="11"/>
      <c r="E113" s="18">
        <v>95</v>
      </c>
      <c r="F113" s="18">
        <v>25</v>
      </c>
      <c r="G113" s="18">
        <v>2375</v>
      </c>
    </row>
    <row r="114" ht="20" customHeight="1">
      <c r="A114" s="10" t="s">
        <v>666</v>
      </c>
      <c r="B114" s="11" t="s">
        <v>667</v>
      </c>
      <c r="C114" s="11"/>
      <c r="D114" s="11"/>
      <c r="E114" s="18">
        <v>97.9</v>
      </c>
      <c r="F114" s="18">
        <v>10</v>
      </c>
      <c r="G114" s="18">
        <v>979</v>
      </c>
    </row>
    <row r="115" ht="20" customHeight="1">
      <c r="A115" s="10" t="s">
        <v>668</v>
      </c>
      <c r="B115" s="11" t="s">
        <v>669</v>
      </c>
      <c r="C115" s="11"/>
      <c r="D115" s="11"/>
      <c r="E115" s="18">
        <v>78</v>
      </c>
      <c r="F115" s="18">
        <v>25</v>
      </c>
      <c r="G115" s="18">
        <v>1950</v>
      </c>
    </row>
    <row r="116" ht="20" customHeight="1">
      <c r="A116" s="10" t="s">
        <v>519</v>
      </c>
      <c r="B116" s="11" t="s">
        <v>670</v>
      </c>
      <c r="C116" s="11"/>
      <c r="D116" s="11"/>
      <c r="E116" s="18">
        <v>82.32</v>
      </c>
      <c r="F116" s="18">
        <v>25</v>
      </c>
      <c r="G116" s="18">
        <v>2058</v>
      </c>
    </row>
    <row r="117" ht="20" customHeight="1">
      <c r="A117" s="10" t="s">
        <v>505</v>
      </c>
      <c r="B117" s="11" t="s">
        <v>671</v>
      </c>
      <c r="C117" s="11"/>
      <c r="D117" s="11"/>
      <c r="E117" s="18">
        <v>150</v>
      </c>
      <c r="F117" s="18">
        <v>50</v>
      </c>
      <c r="G117" s="18">
        <v>7500</v>
      </c>
    </row>
    <row r="118" ht="20" customHeight="1">
      <c r="A118" s="10" t="s">
        <v>672</v>
      </c>
      <c r="B118" s="11" t="s">
        <v>673</v>
      </c>
      <c r="C118" s="11"/>
      <c r="D118" s="11"/>
      <c r="E118" s="18">
        <v>136</v>
      </c>
      <c r="F118" s="18">
        <v>50</v>
      </c>
      <c r="G118" s="18">
        <v>6800</v>
      </c>
    </row>
    <row r="119" ht="20" customHeight="1">
      <c r="A119" s="10" t="s">
        <v>674</v>
      </c>
      <c r="B119" s="11" t="s">
        <v>675</v>
      </c>
      <c r="C119" s="11"/>
      <c r="D119" s="11"/>
      <c r="E119" s="18">
        <v>49.8</v>
      </c>
      <c r="F119" s="18">
        <v>25</v>
      </c>
      <c r="G119" s="18">
        <v>1245</v>
      </c>
    </row>
    <row r="120" ht="20" customHeight="1">
      <c r="A120" s="10" t="s">
        <v>676</v>
      </c>
      <c r="B120" s="11" t="s">
        <v>677</v>
      </c>
      <c r="C120" s="11"/>
      <c r="D120" s="11"/>
      <c r="E120" s="18">
        <v>74.5</v>
      </c>
      <c r="F120" s="18">
        <v>10</v>
      </c>
      <c r="G120" s="18">
        <v>745</v>
      </c>
    </row>
    <row r="121" ht="20" customHeight="1">
      <c r="A121" s="10" t="s">
        <v>678</v>
      </c>
      <c r="B121" s="11" t="s">
        <v>679</v>
      </c>
      <c r="C121" s="11"/>
      <c r="D121" s="11"/>
      <c r="E121" s="18">
        <v>80.2</v>
      </c>
      <c r="F121" s="18">
        <v>10</v>
      </c>
      <c r="G121" s="18">
        <v>802</v>
      </c>
    </row>
    <row r="122" ht="20" customHeight="1">
      <c r="A122" s="10" t="s">
        <v>680</v>
      </c>
      <c r="B122" s="11" t="s">
        <v>681</v>
      </c>
      <c r="C122" s="11"/>
      <c r="D122" s="11"/>
      <c r="E122" s="18">
        <v>76.7</v>
      </c>
      <c r="F122" s="18">
        <v>10</v>
      </c>
      <c r="G122" s="18">
        <v>767</v>
      </c>
    </row>
    <row r="123" ht="20" customHeight="1">
      <c r="A123" s="10" t="s">
        <v>682</v>
      </c>
      <c r="B123" s="11" t="s">
        <v>683</v>
      </c>
      <c r="C123" s="11"/>
      <c r="D123" s="11"/>
      <c r="E123" s="18">
        <v>71.4</v>
      </c>
      <c r="F123" s="18">
        <v>10</v>
      </c>
      <c r="G123" s="18">
        <v>714</v>
      </c>
    </row>
    <row r="124" ht="20" customHeight="1">
      <c r="A124" s="10" t="s">
        <v>684</v>
      </c>
      <c r="B124" s="11" t="s">
        <v>685</v>
      </c>
      <c r="C124" s="11"/>
      <c r="D124" s="11"/>
      <c r="E124" s="18">
        <v>80.9</v>
      </c>
      <c r="F124" s="18">
        <v>10</v>
      </c>
      <c r="G124" s="18">
        <v>809</v>
      </c>
    </row>
    <row r="125" ht="20" customHeight="1">
      <c r="A125" s="10" t="s">
        <v>686</v>
      </c>
      <c r="B125" s="11" t="s">
        <v>687</v>
      </c>
      <c r="C125" s="11"/>
      <c r="D125" s="11"/>
      <c r="E125" s="18">
        <v>80.2</v>
      </c>
      <c r="F125" s="18">
        <v>10</v>
      </c>
      <c r="G125" s="18">
        <v>802</v>
      </c>
    </row>
    <row r="126" ht="20" customHeight="1">
      <c r="A126" s="10" t="s">
        <v>688</v>
      </c>
      <c r="B126" s="11" t="s">
        <v>689</v>
      </c>
      <c r="C126" s="11"/>
      <c r="D126" s="11"/>
      <c r="E126" s="18">
        <v>75</v>
      </c>
      <c r="F126" s="18">
        <v>10</v>
      </c>
      <c r="G126" s="18">
        <v>750</v>
      </c>
    </row>
    <row r="127" ht="20" customHeight="1">
      <c r="A127" s="10" t="s">
        <v>690</v>
      </c>
      <c r="B127" s="11" t="s">
        <v>691</v>
      </c>
      <c r="C127" s="11"/>
      <c r="D127" s="11"/>
      <c r="E127" s="18">
        <v>14.3</v>
      </c>
      <c r="F127" s="18">
        <v>10</v>
      </c>
      <c r="G127" s="18">
        <v>143</v>
      </c>
    </row>
    <row r="128" ht="20" customHeight="1">
      <c r="A128" s="10" t="s">
        <v>692</v>
      </c>
      <c r="B128" s="11" t="s">
        <v>693</v>
      </c>
      <c r="C128" s="11"/>
      <c r="D128" s="11"/>
      <c r="E128" s="18">
        <v>193.6</v>
      </c>
      <c r="F128" s="18">
        <v>10</v>
      </c>
      <c r="G128" s="18">
        <v>1936</v>
      </c>
    </row>
    <row r="129" ht="25" customHeight="1">
      <c r="A129" s="26" t="s">
        <v>515</v>
      </c>
      <c r="B129" s="26"/>
      <c r="C129" s="26"/>
      <c r="D129" s="26"/>
      <c r="E129" s="26"/>
      <c r="F129" s="26"/>
      <c r="G129" s="22">
        <v>50000</v>
      </c>
    </row>
    <row r="130" ht="25" customHeight="1">
</row>
    <row r="131" ht="20" customHeight="1">
      <c r="A131" s="23" t="s">
        <v>484</v>
      </c>
      <c r="B131" s="23"/>
      <c r="C131" s="24" t="s">
        <v>230</v>
      </c>
      <c r="D131" s="24"/>
      <c r="E131" s="24"/>
      <c r="F131" s="24"/>
      <c r="G131" s="24"/>
    </row>
    <row r="132" ht="20" customHeight="1">
      <c r="A132" s="23" t="s">
        <v>485</v>
      </c>
      <c r="B132" s="23"/>
      <c r="C132" s="24" t="s">
        <v>516</v>
      </c>
      <c r="D132" s="24"/>
      <c r="E132" s="24"/>
      <c r="F132" s="24"/>
      <c r="G132" s="24"/>
    </row>
    <row r="133" ht="15" customHeight="1">
</row>
    <row r="134" ht="25" customHeight="1">
      <c r="A134" s="6" t="s">
        <v>550</v>
      </c>
      <c r="B134" s="6"/>
      <c r="C134" s="6"/>
      <c r="D134" s="6"/>
      <c r="E134" s="6"/>
      <c r="F134" s="6"/>
      <c r="G134" s="6"/>
    </row>
    <row r="135" ht="15" customHeight="1">
</row>
    <row r="136" ht="60" customHeight="1">
      <c r="A136" s="10" t="s">
        <v>7</v>
      </c>
      <c r="B136" s="10" t="s">
        <v>533</v>
      </c>
      <c r="C136" s="10"/>
      <c r="D136" s="10"/>
      <c r="E136" s="10" t="s">
        <v>551</v>
      </c>
      <c r="F136" s="10" t="s">
        <v>552</v>
      </c>
      <c r="G136" s="10" t="s">
        <v>553</v>
      </c>
    </row>
    <row r="137" ht="15" customHeight="1">
      <c r="A137" s="10">
        <v>1</v>
      </c>
      <c r="B137" s="10">
        <v>2</v>
      </c>
      <c r="C137" s="10"/>
      <c r="D137" s="10"/>
      <c r="E137" s="10">
        <v>3</v>
      </c>
      <c r="F137" s="10">
        <v>4</v>
      </c>
      <c r="G137" s="10">
        <v>5</v>
      </c>
    </row>
    <row r="138" ht="20" customHeight="1">
      <c r="A138" s="10" t="s">
        <v>694</v>
      </c>
      <c r="B138" s="11" t="s">
        <v>695</v>
      </c>
      <c r="C138" s="11"/>
      <c r="D138" s="11"/>
      <c r="E138" s="18">
        <v>2211067</v>
      </c>
      <c r="F138" s="18">
        <v>.003</v>
      </c>
      <c r="G138" s="18">
        <v>6633.2</v>
      </c>
    </row>
    <row r="139" ht="20" customHeight="1">
      <c r="A139" s="10" t="s">
        <v>696</v>
      </c>
      <c r="B139" s="11" t="s">
        <v>697</v>
      </c>
      <c r="C139" s="11"/>
      <c r="D139" s="11"/>
      <c r="E139" s="18">
        <v>182020553.33</v>
      </c>
      <c r="F139" s="18">
        <v>.003</v>
      </c>
      <c r="G139" s="18">
        <v>546061.66</v>
      </c>
    </row>
    <row r="140" ht="20" customHeight="1">
      <c r="A140" s="10" t="s">
        <v>698</v>
      </c>
      <c r="B140" s="11" t="s">
        <v>699</v>
      </c>
      <c r="C140" s="11"/>
      <c r="D140" s="11"/>
      <c r="E140" s="18">
        <v>169144000</v>
      </c>
      <c r="F140" s="18">
        <v>.003</v>
      </c>
      <c r="G140" s="18">
        <v>507432</v>
      </c>
    </row>
    <row r="141" ht="20" customHeight="1">
      <c r="A141" s="10" t="s">
        <v>700</v>
      </c>
      <c r="B141" s="11" t="s">
        <v>701</v>
      </c>
      <c r="C141" s="11"/>
      <c r="D141" s="11"/>
      <c r="E141" s="18">
        <v>45057506.16</v>
      </c>
      <c r="F141" s="18">
        <v>.022</v>
      </c>
      <c r="G141" s="18">
        <v>991265.14</v>
      </c>
    </row>
    <row r="142" ht="25" customHeight="1">
      <c r="A142" s="26" t="s">
        <v>515</v>
      </c>
      <c r="B142" s="26"/>
      <c r="C142" s="26"/>
      <c r="D142" s="26"/>
      <c r="E142" s="26"/>
      <c r="F142" s="26"/>
      <c r="G142" s="22">
        <v>2051392</v>
      </c>
    </row>
    <row r="143" ht="25" customHeight="1">
</row>
    <row r="144" ht="20" customHeight="1">
      <c r="A144" s="23" t="s">
        <v>484</v>
      </c>
      <c r="B144" s="23"/>
      <c r="C144" s="24" t="s">
        <v>237</v>
      </c>
      <c r="D144" s="24"/>
      <c r="E144" s="24"/>
      <c r="F144" s="24"/>
      <c r="G144" s="24"/>
    </row>
    <row r="145" ht="20" customHeight="1">
      <c r="A145" s="23" t="s">
        <v>485</v>
      </c>
      <c r="B145" s="23"/>
      <c r="C145" s="24" t="s">
        <v>486</v>
      </c>
      <c r="D145" s="24"/>
      <c r="E145" s="24"/>
      <c r="F145" s="24"/>
      <c r="G145" s="24"/>
    </row>
    <row r="146" ht="15" customHeight="1">
</row>
    <row r="147" ht="25" customHeight="1">
      <c r="A147" s="6" t="s">
        <v>702</v>
      </c>
      <c r="B147" s="6"/>
      <c r="C147" s="6"/>
      <c r="D147" s="6"/>
      <c r="E147" s="6"/>
      <c r="F147" s="6"/>
      <c r="G147" s="6"/>
    </row>
    <row r="148" ht="15" customHeight="1">
</row>
    <row r="149" ht="60" customHeight="1">
      <c r="A149" s="10" t="s">
        <v>7</v>
      </c>
      <c r="B149" s="10" t="s">
        <v>533</v>
      </c>
      <c r="C149" s="10"/>
      <c r="D149" s="10"/>
      <c r="E149" s="10" t="s">
        <v>551</v>
      </c>
      <c r="F149" s="10" t="s">
        <v>552</v>
      </c>
      <c r="G149" s="10" t="s">
        <v>553</v>
      </c>
    </row>
    <row r="150" ht="15" customHeight="1">
      <c r="A150" s="10">
        <v>1</v>
      </c>
      <c r="B150" s="10">
        <v>2</v>
      </c>
      <c r="C150" s="10"/>
      <c r="D150" s="10"/>
      <c r="E150" s="10">
        <v>3</v>
      </c>
      <c r="F150" s="10">
        <v>4</v>
      </c>
      <c r="G150" s="10">
        <v>5</v>
      </c>
    </row>
    <row r="151" ht="20" customHeight="1">
      <c r="A151" s="10" t="s">
        <v>703</v>
      </c>
      <c r="B151" s="11" t="s">
        <v>704</v>
      </c>
      <c r="C151" s="11"/>
      <c r="D151" s="11"/>
      <c r="E151" s="18">
        <v>1</v>
      </c>
      <c r="F151" s="18">
        <v>500</v>
      </c>
      <c r="G151" s="18">
        <v>500</v>
      </c>
    </row>
    <row r="152" ht="25" customHeight="1">
      <c r="A152" s="26" t="s">
        <v>515</v>
      </c>
      <c r="B152" s="26"/>
      <c r="C152" s="26"/>
      <c r="D152" s="26"/>
      <c r="E152" s="26"/>
      <c r="F152" s="26"/>
      <c r="G152" s="22">
        <v>500</v>
      </c>
    </row>
    <row r="153" ht="25" customHeight="1">
</row>
    <row r="154" ht="25" customHeight="1">
      <c r="A154" s="23" t="s">
        <v>484</v>
      </c>
      <c r="B154" s="23"/>
      <c r="C154" s="24"/>
      <c r="D154" s="24"/>
      <c r="E154" s="24"/>
      <c r="F154" s="24"/>
      <c r="G154" s="24"/>
    </row>
    <row r="155" ht="25" customHeight="1">
      <c r="A155" s="23" t="s">
        <v>485</v>
      </c>
      <c r="B155" s="23"/>
      <c r="C155" s="24"/>
      <c r="D155" s="24"/>
      <c r="E155" s="24"/>
      <c r="F155" s="24"/>
      <c r="G155" s="24"/>
    </row>
    <row r="156" ht="15" customHeight="1">
</row>
    <row r="157" ht="25" customHeight="1">
      <c r="A157" s="6" t="s">
        <v>705</v>
      </c>
      <c r="B157" s="6"/>
      <c r="C157" s="6"/>
      <c r="D157" s="6"/>
      <c r="E157" s="6"/>
      <c r="F157" s="6"/>
      <c r="G157" s="6"/>
    </row>
    <row r="158" ht="15" customHeight="1">
</row>
    <row r="159" ht="50" customHeight="1">
      <c r="A159" s="10" t="s">
        <v>7</v>
      </c>
      <c r="B159" s="10" t="s">
        <v>69</v>
      </c>
      <c r="C159" s="10"/>
      <c r="D159" s="10"/>
      <c r="E159" s="10" t="s">
        <v>545</v>
      </c>
      <c r="F159" s="10" t="s">
        <v>546</v>
      </c>
      <c r="G159" s="10" t="s">
        <v>547</v>
      </c>
    </row>
    <row r="160" ht="25" customHeight="1">
      <c r="A160" s="10" t="s">
        <v>81</v>
      </c>
      <c r="B160" s="10" t="s">
        <v>81</v>
      </c>
      <c r="C160" s="10"/>
      <c r="D160" s="10"/>
      <c r="E160" s="10" t="s">
        <v>81</v>
      </c>
      <c r="F160" s="10" t="s">
        <v>81</v>
      </c>
      <c r="G160" s="10" t="s">
        <v>81</v>
      </c>
    </row>
    <row r="161" ht="25" customHeight="1">
</row>
    <row r="162" ht="20" customHeight="1">
      <c r="A162" s="23" t="s">
        <v>484</v>
      </c>
      <c r="B162" s="23"/>
      <c r="C162" s="24" t="s">
        <v>187</v>
      </c>
      <c r="D162" s="24"/>
      <c r="E162" s="24"/>
      <c r="F162" s="24"/>
      <c r="G162" s="24"/>
    </row>
    <row r="163" ht="20" customHeight="1">
      <c r="A163" s="23" t="s">
        <v>485</v>
      </c>
      <c r="B163" s="23"/>
      <c r="C163" s="24" t="s">
        <v>516</v>
      </c>
      <c r="D163" s="24"/>
      <c r="E163" s="24"/>
      <c r="F163" s="24"/>
      <c r="G163" s="24"/>
    </row>
    <row r="164" ht="15" customHeight="1">
</row>
    <row r="165" ht="25" customHeight="1">
      <c r="A165" s="6" t="s">
        <v>706</v>
      </c>
      <c r="B165" s="6"/>
      <c r="C165" s="6"/>
      <c r="D165" s="6"/>
      <c r="E165" s="6"/>
      <c r="F165" s="6"/>
      <c r="G165" s="6"/>
    </row>
    <row r="166" ht="15" customHeight="1">
</row>
    <row r="167" ht="50" customHeight="1">
      <c r="A167" s="10" t="s">
        <v>7</v>
      </c>
      <c r="B167" s="10" t="s">
        <v>69</v>
      </c>
      <c r="C167" s="10"/>
      <c r="D167" s="10"/>
      <c r="E167" s="10" t="s">
        <v>545</v>
      </c>
      <c r="F167" s="10" t="s">
        <v>546</v>
      </c>
      <c r="G167" s="10" t="s">
        <v>547</v>
      </c>
    </row>
    <row r="168" ht="15" customHeight="1">
      <c r="A168" s="10">
        <v>1</v>
      </c>
      <c r="B168" s="10">
        <v>2</v>
      </c>
      <c r="C168" s="10"/>
      <c r="D168" s="10"/>
      <c r="E168" s="10">
        <v>3</v>
      </c>
      <c r="F168" s="10">
        <v>4</v>
      </c>
      <c r="G168" s="10">
        <v>5</v>
      </c>
    </row>
    <row r="169" ht="20" customHeight="1">
      <c r="A169" s="10" t="s">
        <v>398</v>
      </c>
      <c r="B169" s="11" t="s">
        <v>707</v>
      </c>
      <c r="C169" s="11"/>
      <c r="D169" s="11"/>
      <c r="E169" s="18">
        <v>500</v>
      </c>
      <c r="F169" s="18">
        <v>20</v>
      </c>
      <c r="G169" s="18">
        <v>10000</v>
      </c>
    </row>
    <row r="170" ht="25" customHeight="1">
      <c r="A170" s="26" t="s">
        <v>515</v>
      </c>
      <c r="B170" s="26"/>
      <c r="C170" s="26"/>
      <c r="D170" s="26"/>
      <c r="E170" s="26"/>
      <c r="F170" s="26"/>
      <c r="G170" s="22">
        <v>10000</v>
      </c>
    </row>
  </sheetData>
  <sheetProtection password="9212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A21:B21"/>
    <mergeCell ref="C21:G21"/>
    <mergeCell ref="A22:B22"/>
    <mergeCell ref="C22:G22"/>
    <mergeCell ref="A24:G24"/>
    <mergeCell ref="B26:D26"/>
    <mergeCell ref="B27:D27"/>
    <mergeCell ref="B28:D28"/>
    <mergeCell ref="B29:D29"/>
    <mergeCell ref="B30:D30"/>
    <mergeCell ref="A31:F31"/>
    <mergeCell ref="A33:B33"/>
    <mergeCell ref="C33:G33"/>
    <mergeCell ref="A34:B34"/>
    <mergeCell ref="C34:G34"/>
    <mergeCell ref="A36:G36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A99:F99"/>
    <mergeCell ref="A101:B101"/>
    <mergeCell ref="C101:G101"/>
    <mergeCell ref="A102:B102"/>
    <mergeCell ref="C102:G102"/>
    <mergeCell ref="A104:G104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A129:F129"/>
    <mergeCell ref="A131:B131"/>
    <mergeCell ref="C131:G131"/>
    <mergeCell ref="A132:B132"/>
    <mergeCell ref="C132:G132"/>
    <mergeCell ref="A134:G134"/>
    <mergeCell ref="B136:D136"/>
    <mergeCell ref="B137:D137"/>
    <mergeCell ref="B138:D138"/>
    <mergeCell ref="B139:D139"/>
    <mergeCell ref="B140:D140"/>
    <mergeCell ref="B141:D141"/>
    <mergeCell ref="A142:F142"/>
    <mergeCell ref="A144:B144"/>
    <mergeCell ref="C144:G144"/>
    <mergeCell ref="A145:B145"/>
    <mergeCell ref="C145:G145"/>
    <mergeCell ref="A147:G147"/>
    <mergeCell ref="B149:D149"/>
    <mergeCell ref="B150:D150"/>
    <mergeCell ref="B151:D151"/>
    <mergeCell ref="A152:F152"/>
    <mergeCell ref="A154:B154"/>
    <mergeCell ref="C154:G154"/>
    <mergeCell ref="A155:B155"/>
    <mergeCell ref="C155:G155"/>
    <mergeCell ref="A157:G157"/>
    <mergeCell ref="B159:D159"/>
    <mergeCell ref="B160:D160"/>
    <mergeCell ref="A162:B162"/>
    <mergeCell ref="C162:G162"/>
    <mergeCell ref="A163:B163"/>
    <mergeCell ref="C163:G163"/>
    <mergeCell ref="A165:G165"/>
    <mergeCell ref="B167:D167"/>
    <mergeCell ref="B168:D168"/>
    <mergeCell ref="B169:D169"/>
    <mergeCell ref="A170:F17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30" customHeight="1">
      <c r="A2" s="23" t="s">
        <v>484</v>
      </c>
      <c r="B2" s="23"/>
      <c r="C2" s="24" t="s">
        <v>194</v>
      </c>
      <c r="D2" s="24"/>
      <c r="E2" s="24"/>
      <c r="F2" s="24"/>
      <c r="G2" s="24"/>
    </row>
    <row r="3" ht="30" customHeight="1">
      <c r="A3" s="23" t="s">
        <v>485</v>
      </c>
      <c r="B3" s="23"/>
      <c r="C3" s="24" t="s">
        <v>516</v>
      </c>
      <c r="D3" s="24"/>
      <c r="E3" s="24"/>
      <c r="F3" s="24"/>
      <c r="G3" s="24"/>
    </row>
    <row r="4" ht="15" customHeight="1">
</row>
    <row r="5" ht="50" customHeight="1">
      <c r="A5" s="6" t="s">
        <v>708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69</v>
      </c>
      <c r="B7" s="10"/>
      <c r="C7" s="10"/>
      <c r="D7" s="10"/>
      <c r="E7" s="10" t="s">
        <v>70</v>
      </c>
      <c r="F7" s="10" t="s">
        <v>709</v>
      </c>
      <c r="G7" s="10" t="s">
        <v>710</v>
      </c>
    </row>
    <row r="8" ht="15" customHeight="1">
      <c r="A8" s="10">
        <v>1</v>
      </c>
      <c r="B8" s="10"/>
      <c r="C8" s="10"/>
      <c r="D8" s="10"/>
      <c r="E8" s="10">
        <v>2</v>
      </c>
      <c r="F8" s="10">
        <v>3</v>
      </c>
      <c r="G8" s="10">
        <v>4</v>
      </c>
    </row>
    <row r="9" ht="30" customHeight="1">
      <c r="A9" s="11" t="s">
        <v>711</v>
      </c>
      <c r="B9" s="11"/>
      <c r="C9" s="11"/>
      <c r="D9" s="11"/>
      <c r="E9" s="10" t="s">
        <v>712</v>
      </c>
      <c r="F9" s="10" t="s">
        <v>81</v>
      </c>
      <c r="G9" s="18">
        <f>G10+G11+G12+G14</f>
      </c>
    </row>
    <row r="10" ht="30" customHeight="1">
      <c r="A10" s="11" t="s">
        <v>713</v>
      </c>
      <c r="B10" s="11"/>
      <c r="C10" s="11"/>
      <c r="D10" s="11"/>
      <c r="E10" s="10" t="s">
        <v>714</v>
      </c>
      <c r="F10" s="18">
        <v>74933119.75</v>
      </c>
      <c r="G10" s="18">
        <v>22479935.93</v>
      </c>
    </row>
    <row r="11" ht="30" customHeight="1">
      <c r="A11" s="11" t="s">
        <v>715</v>
      </c>
      <c r="B11" s="11"/>
      <c r="C11" s="11"/>
      <c r="D11" s="11"/>
      <c r="E11" s="10" t="s">
        <v>716</v>
      </c>
      <c r="F11" s="18">
        <v>2568835.74</v>
      </c>
      <c r="G11" s="18">
        <v>387894.2</v>
      </c>
    </row>
    <row r="12" ht="30" customHeight="1">
      <c r="A12" s="11" t="s">
        <v>717</v>
      </c>
      <c r="B12" s="11"/>
      <c r="C12" s="11"/>
      <c r="D12" s="11"/>
      <c r="E12" s="10" t="s">
        <v>718</v>
      </c>
      <c r="F12" s="10" t="s">
        <v>81</v>
      </c>
      <c r="G12" s="18"/>
    </row>
    <row r="13" ht="30" customHeight="1">
      <c r="A13" s="11" t="s">
        <v>719</v>
      </c>
      <c r="B13" s="11"/>
      <c r="C13" s="11"/>
      <c r="D13" s="11"/>
      <c r="E13" s="10" t="s">
        <v>720</v>
      </c>
      <c r="F13" s="18"/>
      <c r="G13" s="18"/>
    </row>
    <row r="14" ht="30" customHeight="1">
      <c r="A14" s="11" t="s">
        <v>721</v>
      </c>
      <c r="B14" s="11"/>
      <c r="C14" s="11"/>
      <c r="D14" s="11"/>
      <c r="E14" s="10" t="s">
        <v>722</v>
      </c>
      <c r="F14" s="10" t="s">
        <v>81</v>
      </c>
      <c r="G14" s="18"/>
    </row>
    <row r="15" ht="30" customHeight="1">
      <c r="A15" s="11" t="s">
        <v>719</v>
      </c>
      <c r="B15" s="11"/>
      <c r="C15" s="11"/>
      <c r="D15" s="11"/>
      <c r="E15" s="10" t="s">
        <v>723</v>
      </c>
      <c r="F15" s="18"/>
      <c r="G15" s="18"/>
    </row>
    <row r="16" ht="30" customHeight="1">
      <c r="A16" s="11" t="s">
        <v>724</v>
      </c>
      <c r="B16" s="11"/>
      <c r="C16" s="11"/>
      <c r="D16" s="11"/>
      <c r="E16" s="10" t="s">
        <v>725</v>
      </c>
      <c r="F16" s="10" t="s">
        <v>81</v>
      </c>
      <c r="G16" s="18">
        <f>G17+G18</f>
      </c>
    </row>
    <row r="17" ht="30" customHeight="1">
      <c r="A17" s="11" t="s">
        <v>726</v>
      </c>
      <c r="B17" s="11"/>
      <c r="C17" s="11"/>
      <c r="D17" s="11"/>
      <c r="E17" s="10" t="s">
        <v>727</v>
      </c>
      <c r="F17" s="18">
        <v>77501955.49</v>
      </c>
      <c r="G17" s="18">
        <v>155003.91</v>
      </c>
    </row>
    <row r="18" ht="30" customHeight="1">
      <c r="A18" s="11" t="s">
        <v>728</v>
      </c>
      <c r="B18" s="11"/>
      <c r="C18" s="11"/>
      <c r="D18" s="11"/>
      <c r="E18" s="10" t="s">
        <v>729</v>
      </c>
      <c r="F18" s="18"/>
      <c r="G18" s="18"/>
    </row>
    <row r="19" ht="30" customHeight="1">
      <c r="A19" s="11" t="s">
        <v>730</v>
      </c>
      <c r="B19" s="11"/>
      <c r="C19" s="11"/>
      <c r="D19" s="11"/>
      <c r="E19" s="10" t="s">
        <v>731</v>
      </c>
      <c r="F19" s="10" t="s">
        <v>81</v>
      </c>
      <c r="G19" s="18">
        <f>G20+G21</f>
      </c>
    </row>
    <row r="20" ht="30" customHeight="1">
      <c r="A20" s="11" t="s">
        <v>732</v>
      </c>
      <c r="B20" s="11"/>
      <c r="C20" s="11"/>
      <c r="D20" s="11"/>
      <c r="E20" s="10" t="s">
        <v>733</v>
      </c>
      <c r="F20" s="18"/>
      <c r="G20" s="18"/>
    </row>
    <row r="21" ht="30" customHeight="1">
      <c r="A21" s="11" t="s">
        <v>734</v>
      </c>
      <c r="B21" s="11"/>
      <c r="C21" s="11"/>
      <c r="D21" s="11"/>
      <c r="E21" s="10" t="s">
        <v>735</v>
      </c>
      <c r="F21" s="18"/>
      <c r="G21" s="18"/>
    </row>
    <row r="22" ht="30" customHeight="1">
      <c r="A22" s="10" t="s">
        <v>736</v>
      </c>
      <c r="B22" s="10"/>
      <c r="C22" s="10"/>
      <c r="D22" s="10"/>
      <c r="E22" s="10" t="s">
        <v>81</v>
      </c>
      <c r="F22" s="10" t="s">
        <v>81</v>
      </c>
      <c r="G22" s="18">
        <f>G9+G16+G19</f>
      </c>
    </row>
    <row r="23" ht="25" customHeight="1">
</row>
    <row r="24" ht="30" customHeight="1">
      <c r="A24" s="23" t="s">
        <v>484</v>
      </c>
      <c r="B24" s="23"/>
      <c r="C24" s="24" t="s">
        <v>194</v>
      </c>
      <c r="D24" s="24"/>
      <c r="E24" s="24"/>
      <c r="F24" s="24"/>
      <c r="G24" s="24"/>
    </row>
    <row r="25" ht="30" customHeight="1">
      <c r="A25" s="23" t="s">
        <v>485</v>
      </c>
      <c r="B25" s="23"/>
      <c r="C25" s="24" t="s">
        <v>523</v>
      </c>
      <c r="D25" s="24"/>
      <c r="E25" s="24"/>
      <c r="F25" s="24"/>
      <c r="G25" s="24"/>
    </row>
    <row r="26" ht="15" customHeight="1">
</row>
    <row r="27" ht="50" customHeight="1">
      <c r="A27" s="6" t="s">
        <v>708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69</v>
      </c>
      <c r="B29" s="10"/>
      <c r="C29" s="10"/>
      <c r="D29" s="10"/>
      <c r="E29" s="10" t="s">
        <v>70</v>
      </c>
      <c r="F29" s="10" t="s">
        <v>709</v>
      </c>
      <c r="G29" s="10" t="s">
        <v>710</v>
      </c>
    </row>
    <row r="30" ht="15" customHeight="1">
      <c r="A30" s="10">
        <v>1</v>
      </c>
      <c r="B30" s="10"/>
      <c r="C30" s="10"/>
      <c r="D30" s="10"/>
      <c r="E30" s="10">
        <v>2</v>
      </c>
      <c r="F30" s="10">
        <v>3</v>
      </c>
      <c r="G30" s="10">
        <v>4</v>
      </c>
    </row>
    <row r="31" ht="30" customHeight="1">
      <c r="A31" s="11" t="s">
        <v>711</v>
      </c>
      <c r="B31" s="11"/>
      <c r="C31" s="11"/>
      <c r="D31" s="11"/>
      <c r="E31" s="10" t="s">
        <v>712</v>
      </c>
      <c r="F31" s="10" t="s">
        <v>81</v>
      </c>
      <c r="G31" s="18">
        <f>G32+G33+G34+G36</f>
      </c>
    </row>
    <row r="32" ht="30" customHeight="1">
      <c r="A32" s="11" t="s">
        <v>713</v>
      </c>
      <c r="B32" s="11"/>
      <c r="C32" s="11"/>
      <c r="D32" s="11"/>
      <c r="E32" s="10" t="s">
        <v>714</v>
      </c>
      <c r="F32" s="18">
        <v>3000000</v>
      </c>
      <c r="G32" s="18">
        <v>900000</v>
      </c>
    </row>
    <row r="33" ht="30" customHeight="1">
      <c r="A33" s="11" t="s">
        <v>715</v>
      </c>
      <c r="B33" s="11"/>
      <c r="C33" s="11"/>
      <c r="D33" s="11"/>
      <c r="E33" s="10" t="s">
        <v>716</v>
      </c>
      <c r="F33" s="18"/>
      <c r="G33" s="18"/>
    </row>
    <row r="34" ht="30" customHeight="1">
      <c r="A34" s="11" t="s">
        <v>717</v>
      </c>
      <c r="B34" s="11"/>
      <c r="C34" s="11"/>
      <c r="D34" s="11"/>
      <c r="E34" s="10" t="s">
        <v>718</v>
      </c>
      <c r="F34" s="10" t="s">
        <v>81</v>
      </c>
      <c r="G34" s="18"/>
    </row>
    <row r="35" ht="30" customHeight="1">
      <c r="A35" s="11" t="s">
        <v>719</v>
      </c>
      <c r="B35" s="11"/>
      <c r="C35" s="11"/>
      <c r="D35" s="11"/>
      <c r="E35" s="10" t="s">
        <v>720</v>
      </c>
      <c r="F35" s="18"/>
      <c r="G35" s="18"/>
    </row>
    <row r="36" ht="30" customHeight="1">
      <c r="A36" s="11" t="s">
        <v>721</v>
      </c>
      <c r="B36" s="11"/>
      <c r="C36" s="11"/>
      <c r="D36" s="11"/>
      <c r="E36" s="10" t="s">
        <v>722</v>
      </c>
      <c r="F36" s="10" t="s">
        <v>81</v>
      </c>
      <c r="G36" s="18"/>
    </row>
    <row r="37" ht="30" customHeight="1">
      <c r="A37" s="11" t="s">
        <v>719</v>
      </c>
      <c r="B37" s="11"/>
      <c r="C37" s="11"/>
      <c r="D37" s="11"/>
      <c r="E37" s="10" t="s">
        <v>723</v>
      </c>
      <c r="F37" s="18"/>
      <c r="G37" s="18"/>
    </row>
    <row r="38" ht="30" customHeight="1">
      <c r="A38" s="11" t="s">
        <v>724</v>
      </c>
      <c r="B38" s="11"/>
      <c r="C38" s="11"/>
      <c r="D38" s="11"/>
      <c r="E38" s="10" t="s">
        <v>725</v>
      </c>
      <c r="F38" s="10" t="s">
        <v>81</v>
      </c>
      <c r="G38" s="18">
        <f>G39+G40</f>
      </c>
    </row>
    <row r="39" ht="30" customHeight="1">
      <c r="A39" s="11" t="s">
        <v>726</v>
      </c>
      <c r="B39" s="11"/>
      <c r="C39" s="11"/>
      <c r="D39" s="11"/>
      <c r="E39" s="10" t="s">
        <v>727</v>
      </c>
      <c r="F39" s="18">
        <v>3000000</v>
      </c>
      <c r="G39" s="18">
        <v>6000</v>
      </c>
    </row>
    <row r="40" ht="30" customHeight="1">
      <c r="A40" s="11" t="s">
        <v>728</v>
      </c>
      <c r="B40" s="11"/>
      <c r="C40" s="11"/>
      <c r="D40" s="11"/>
      <c r="E40" s="10" t="s">
        <v>729</v>
      </c>
      <c r="F40" s="18"/>
      <c r="G40" s="18"/>
    </row>
    <row r="41" ht="30" customHeight="1">
      <c r="A41" s="11" t="s">
        <v>730</v>
      </c>
      <c r="B41" s="11"/>
      <c r="C41" s="11"/>
      <c r="D41" s="11"/>
      <c r="E41" s="10" t="s">
        <v>731</v>
      </c>
      <c r="F41" s="10" t="s">
        <v>81</v>
      </c>
      <c r="G41" s="18">
        <f>G42+G43</f>
      </c>
    </row>
    <row r="42" ht="30" customHeight="1">
      <c r="A42" s="11" t="s">
        <v>732</v>
      </c>
      <c r="B42" s="11"/>
      <c r="C42" s="11"/>
      <c r="D42" s="11"/>
      <c r="E42" s="10" t="s">
        <v>733</v>
      </c>
      <c r="F42" s="18"/>
      <c r="G42" s="18"/>
    </row>
    <row r="43" ht="30" customHeight="1">
      <c r="A43" s="11" t="s">
        <v>734</v>
      </c>
      <c r="B43" s="11"/>
      <c r="C43" s="11"/>
      <c r="D43" s="11"/>
      <c r="E43" s="10" t="s">
        <v>735</v>
      </c>
      <c r="F43" s="18"/>
      <c r="G43" s="18"/>
    </row>
    <row r="44" ht="30" customHeight="1">
      <c r="A44" s="10" t="s">
        <v>736</v>
      </c>
      <c r="B44" s="10"/>
      <c r="C44" s="10"/>
      <c r="D44" s="10"/>
      <c r="E44" s="10" t="s">
        <v>81</v>
      </c>
      <c r="F44" s="10" t="s">
        <v>81</v>
      </c>
      <c r="G44" s="18">
        <f>G31+G38+G41</f>
      </c>
    </row>
    <row r="45" ht="25" customHeight="1">
</row>
    <row r="46" ht="30" customHeight="1">
      <c r="A46" s="23" t="s">
        <v>484</v>
      </c>
      <c r="B46" s="23"/>
      <c r="C46" s="24" t="s">
        <v>194</v>
      </c>
      <c r="D46" s="24"/>
      <c r="E46" s="24"/>
      <c r="F46" s="24"/>
      <c r="G46" s="24"/>
    </row>
    <row r="47" ht="30" customHeight="1">
      <c r="A47" s="23" t="s">
        <v>485</v>
      </c>
      <c r="B47" s="23"/>
      <c r="C47" s="24" t="s">
        <v>486</v>
      </c>
      <c r="D47" s="24"/>
      <c r="E47" s="24"/>
      <c r="F47" s="24"/>
      <c r="G47" s="24"/>
    </row>
    <row r="48" ht="15" customHeight="1">
</row>
    <row r="49" ht="50" customHeight="1">
      <c r="A49" s="6" t="s">
        <v>708</v>
      </c>
      <c r="B49" s="6"/>
      <c r="C49" s="6"/>
      <c r="D49" s="6"/>
      <c r="E49" s="6"/>
      <c r="F49" s="6"/>
      <c r="G49" s="6"/>
    </row>
    <row r="50" ht="15" customHeight="1">
</row>
    <row r="51" ht="50" customHeight="1">
      <c r="A51" s="10" t="s">
        <v>69</v>
      </c>
      <c r="B51" s="10"/>
      <c r="C51" s="10"/>
      <c r="D51" s="10"/>
      <c r="E51" s="10" t="s">
        <v>70</v>
      </c>
      <c r="F51" s="10" t="s">
        <v>709</v>
      </c>
      <c r="G51" s="10" t="s">
        <v>710</v>
      </c>
    </row>
    <row r="52" ht="15" customHeight="1">
      <c r="A52" s="10">
        <v>1</v>
      </c>
      <c r="B52" s="10"/>
      <c r="C52" s="10"/>
      <c r="D52" s="10"/>
      <c r="E52" s="10">
        <v>2</v>
      </c>
      <c r="F52" s="10">
        <v>3</v>
      </c>
      <c r="G52" s="10">
        <v>4</v>
      </c>
    </row>
    <row r="53" ht="30" customHeight="1">
      <c r="A53" s="11" t="s">
        <v>711</v>
      </c>
      <c r="B53" s="11"/>
      <c r="C53" s="11"/>
      <c r="D53" s="11"/>
      <c r="E53" s="10" t="s">
        <v>712</v>
      </c>
      <c r="F53" s="10" t="s">
        <v>81</v>
      </c>
      <c r="G53" s="18">
        <f>G54+G55+G56+G58</f>
      </c>
    </row>
    <row r="54" ht="30" customHeight="1">
      <c r="A54" s="11" t="s">
        <v>713</v>
      </c>
      <c r="B54" s="11"/>
      <c r="C54" s="11"/>
      <c r="D54" s="11"/>
      <c r="E54" s="10" t="s">
        <v>714</v>
      </c>
      <c r="F54" s="18">
        <v>6249373.85</v>
      </c>
      <c r="G54" s="18">
        <v>1874812.16</v>
      </c>
    </row>
    <row r="55" ht="30" customHeight="1">
      <c r="A55" s="11" t="s">
        <v>715</v>
      </c>
      <c r="B55" s="11"/>
      <c r="C55" s="11"/>
      <c r="D55" s="11"/>
      <c r="E55" s="10" t="s">
        <v>716</v>
      </c>
      <c r="F55" s="18">
        <v>216992.15</v>
      </c>
      <c r="G55" s="18">
        <v>32765.81</v>
      </c>
    </row>
    <row r="56" ht="30" customHeight="1">
      <c r="A56" s="11" t="s">
        <v>717</v>
      </c>
      <c r="B56" s="11"/>
      <c r="C56" s="11"/>
      <c r="D56" s="11"/>
      <c r="E56" s="10" t="s">
        <v>718</v>
      </c>
      <c r="F56" s="10" t="s">
        <v>81</v>
      </c>
      <c r="G56" s="18"/>
    </row>
    <row r="57" ht="30" customHeight="1">
      <c r="A57" s="11" t="s">
        <v>719</v>
      </c>
      <c r="B57" s="11"/>
      <c r="C57" s="11"/>
      <c r="D57" s="11"/>
      <c r="E57" s="10" t="s">
        <v>720</v>
      </c>
      <c r="F57" s="18"/>
      <c r="G57" s="18"/>
    </row>
    <row r="58" ht="30" customHeight="1">
      <c r="A58" s="11" t="s">
        <v>721</v>
      </c>
      <c r="B58" s="11"/>
      <c r="C58" s="11"/>
      <c r="D58" s="11"/>
      <c r="E58" s="10" t="s">
        <v>722</v>
      </c>
      <c r="F58" s="10" t="s">
        <v>81</v>
      </c>
      <c r="G58" s="18"/>
    </row>
    <row r="59" ht="30" customHeight="1">
      <c r="A59" s="11" t="s">
        <v>719</v>
      </c>
      <c r="B59" s="11"/>
      <c r="C59" s="11"/>
      <c r="D59" s="11"/>
      <c r="E59" s="10" t="s">
        <v>723</v>
      </c>
      <c r="F59" s="18"/>
      <c r="G59" s="18"/>
    </row>
    <row r="60" ht="30" customHeight="1">
      <c r="A60" s="11" t="s">
        <v>724</v>
      </c>
      <c r="B60" s="11"/>
      <c r="C60" s="11"/>
      <c r="D60" s="11"/>
      <c r="E60" s="10" t="s">
        <v>725</v>
      </c>
      <c r="F60" s="10" t="s">
        <v>81</v>
      </c>
      <c r="G60" s="18">
        <f>G61+G62</f>
      </c>
    </row>
    <row r="61" ht="30" customHeight="1">
      <c r="A61" s="11" t="s">
        <v>726</v>
      </c>
      <c r="B61" s="11"/>
      <c r="C61" s="11"/>
      <c r="D61" s="11"/>
      <c r="E61" s="10" t="s">
        <v>727</v>
      </c>
      <c r="F61" s="18">
        <v>6466366</v>
      </c>
      <c r="G61" s="18">
        <v>12932.73</v>
      </c>
    </row>
    <row r="62" ht="30" customHeight="1">
      <c r="A62" s="11" t="s">
        <v>728</v>
      </c>
      <c r="B62" s="11"/>
      <c r="C62" s="11"/>
      <c r="D62" s="11"/>
      <c r="E62" s="10" t="s">
        <v>729</v>
      </c>
      <c r="F62" s="18"/>
      <c r="G62" s="18"/>
    </row>
    <row r="63" ht="30" customHeight="1">
      <c r="A63" s="11" t="s">
        <v>730</v>
      </c>
      <c r="B63" s="11"/>
      <c r="C63" s="11"/>
      <c r="D63" s="11"/>
      <c r="E63" s="10" t="s">
        <v>731</v>
      </c>
      <c r="F63" s="10" t="s">
        <v>81</v>
      </c>
      <c r="G63" s="18">
        <f>G64+G65</f>
      </c>
    </row>
    <row r="64" ht="30" customHeight="1">
      <c r="A64" s="11" t="s">
        <v>732</v>
      </c>
      <c r="B64" s="11"/>
      <c r="C64" s="11"/>
      <c r="D64" s="11"/>
      <c r="E64" s="10" t="s">
        <v>733</v>
      </c>
      <c r="F64" s="18"/>
      <c r="G64" s="18"/>
    </row>
    <row r="65" ht="30" customHeight="1">
      <c r="A65" s="11" t="s">
        <v>734</v>
      </c>
      <c r="B65" s="11"/>
      <c r="C65" s="11"/>
      <c r="D65" s="11"/>
      <c r="E65" s="10" t="s">
        <v>735</v>
      </c>
      <c r="F65" s="18"/>
      <c r="G65" s="18"/>
    </row>
    <row r="66" ht="30" customHeight="1">
      <c r="A66" s="10" t="s">
        <v>736</v>
      </c>
      <c r="B66" s="10"/>
      <c r="C66" s="10"/>
      <c r="D66" s="10"/>
      <c r="E66" s="10" t="s">
        <v>81</v>
      </c>
      <c r="F66" s="10" t="s">
        <v>81</v>
      </c>
      <c r="G66" s="18">
        <f>G53+G60+G63</f>
      </c>
    </row>
  </sheetData>
  <sheetProtection password="9212" sheet="1" objects="1" scenarios="1"/>
  <mergeCells>
    <mergeCell ref="A2:B2"/>
    <mergeCell ref="C2:G2"/>
    <mergeCell ref="A3:B3"/>
    <mergeCell ref="C3:G3"/>
    <mergeCell ref="A5:G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4:B24"/>
    <mergeCell ref="C24:G24"/>
    <mergeCell ref="A25:B25"/>
    <mergeCell ref="C25:G25"/>
    <mergeCell ref="A27:G27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6:B46"/>
    <mergeCell ref="C46:G46"/>
    <mergeCell ref="A47:B47"/>
    <mergeCell ref="C47:G47"/>
    <mergeCell ref="A49:G49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484</v>
      </c>
      <c r="B2" s="23"/>
      <c r="C2" s="24" t="s">
        <v>300</v>
      </c>
      <c r="D2" s="24"/>
      <c r="E2" s="24"/>
      <c r="F2" s="24"/>
      <c r="G2" s="24"/>
    </row>
    <row r="3" ht="20" customHeight="1">
      <c r="A3" s="23" t="s">
        <v>485</v>
      </c>
      <c r="B3" s="23"/>
      <c r="C3" s="24" t="s">
        <v>486</v>
      </c>
      <c r="D3" s="24"/>
      <c r="E3" s="24"/>
      <c r="F3" s="24"/>
      <c r="G3" s="24"/>
    </row>
    <row r="4" ht="15" customHeight="1">
</row>
    <row r="5" ht="25" customHeight="1">
      <c r="A5" s="6" t="s">
        <v>737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7</v>
      </c>
      <c r="B7" s="10" t="s">
        <v>533</v>
      </c>
      <c r="C7" s="10"/>
      <c r="D7" s="10" t="s">
        <v>738</v>
      </c>
      <c r="E7" s="10" t="s">
        <v>739</v>
      </c>
      <c r="F7" s="10" t="s">
        <v>740</v>
      </c>
      <c r="G7" s="10" t="s">
        <v>741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703</v>
      </c>
      <c r="B9" s="11" t="s">
        <v>742</v>
      </c>
      <c r="C9" s="11"/>
      <c r="D9" s="10" t="s">
        <v>743</v>
      </c>
      <c r="E9" s="18">
        <v>1</v>
      </c>
      <c r="F9" s="18">
        <v>6454</v>
      </c>
      <c r="G9" s="18">
        <v>6454</v>
      </c>
    </row>
    <row r="10" ht="40" customHeight="1">
      <c r="A10" s="10" t="s">
        <v>97</v>
      </c>
      <c r="B10" s="11" t="s">
        <v>744</v>
      </c>
      <c r="C10" s="11"/>
      <c r="D10" s="10" t="s">
        <v>743</v>
      </c>
      <c r="E10" s="18">
        <v>12</v>
      </c>
      <c r="F10" s="18">
        <v>4000</v>
      </c>
      <c r="G10" s="18">
        <v>48000</v>
      </c>
    </row>
    <row r="11" ht="25" customHeight="1">
      <c r="A11" s="26" t="s">
        <v>515</v>
      </c>
      <c r="B11" s="26"/>
      <c r="C11" s="26"/>
      <c r="D11" s="26"/>
      <c r="E11" s="26"/>
      <c r="F11" s="26"/>
      <c r="G11" s="22">
        <f>SUM(G9:G10)</f>
      </c>
    </row>
    <row r="12" ht="25" customHeight="1">
</row>
    <row r="13" ht="20" customHeight="1">
      <c r="A13" s="23" t="s">
        <v>484</v>
      </c>
      <c r="B13" s="23"/>
      <c r="C13" s="24" t="s">
        <v>300</v>
      </c>
      <c r="D13" s="24"/>
      <c r="E13" s="24"/>
      <c r="F13" s="24"/>
      <c r="G13" s="24"/>
    </row>
    <row r="14" ht="20" customHeight="1">
      <c r="A14" s="23" t="s">
        <v>485</v>
      </c>
      <c r="B14" s="23"/>
      <c r="C14" s="24" t="s">
        <v>486</v>
      </c>
      <c r="D14" s="24"/>
      <c r="E14" s="24"/>
      <c r="F14" s="24"/>
      <c r="G14" s="24"/>
    </row>
    <row r="15" ht="15" customHeight="1">
</row>
    <row r="16" ht="25" customHeight="1">
      <c r="A16" s="6" t="s">
        <v>745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7</v>
      </c>
      <c r="B18" s="10" t="s">
        <v>533</v>
      </c>
      <c r="C18" s="10"/>
      <c r="D18" s="10" t="s">
        <v>738</v>
      </c>
      <c r="E18" s="10" t="s">
        <v>739</v>
      </c>
      <c r="F18" s="10" t="s">
        <v>740</v>
      </c>
      <c r="G18" s="10" t="s">
        <v>741</v>
      </c>
    </row>
    <row r="19" ht="15" customHeight="1">
      <c r="A19" s="10">
        <v>1</v>
      </c>
      <c r="B19" s="10">
        <v>2</v>
      </c>
      <c r="C19" s="10"/>
      <c r="D19" s="10">
        <v>3</v>
      </c>
      <c r="E19" s="10">
        <v>4</v>
      </c>
      <c r="F19" s="10">
        <v>5</v>
      </c>
      <c r="G19" s="10">
        <v>6</v>
      </c>
    </row>
    <row r="20" ht="40" customHeight="1">
      <c r="A20" s="10" t="s">
        <v>501</v>
      </c>
      <c r="B20" s="11" t="s">
        <v>746</v>
      </c>
      <c r="C20" s="11"/>
      <c r="D20" s="10" t="s">
        <v>743</v>
      </c>
      <c r="E20" s="18">
        <v>9722.55921245</v>
      </c>
      <c r="F20" s="18">
        <v>34.03</v>
      </c>
      <c r="G20" s="18">
        <v>330858.69</v>
      </c>
    </row>
    <row r="21" ht="40" customHeight="1">
      <c r="A21" s="10" t="s">
        <v>502</v>
      </c>
      <c r="B21" s="11" t="s">
        <v>747</v>
      </c>
      <c r="C21" s="11"/>
      <c r="D21" s="10" t="s">
        <v>743</v>
      </c>
      <c r="E21" s="18">
        <v>5629.92624155</v>
      </c>
      <c r="F21" s="18">
        <v>34.03</v>
      </c>
      <c r="G21" s="18">
        <v>191586.39</v>
      </c>
    </row>
    <row r="22" ht="40" customHeight="1">
      <c r="A22" s="10" t="s">
        <v>580</v>
      </c>
      <c r="B22" s="11" t="s">
        <v>748</v>
      </c>
      <c r="C22" s="11"/>
      <c r="D22" s="10" t="s">
        <v>743</v>
      </c>
      <c r="E22" s="18">
        <v>201.202459016</v>
      </c>
      <c r="F22" s="18">
        <v>927.2</v>
      </c>
      <c r="G22" s="18">
        <v>186554.92</v>
      </c>
    </row>
    <row r="23" ht="25" customHeight="1">
      <c r="A23" s="26" t="s">
        <v>515</v>
      </c>
      <c r="B23" s="26"/>
      <c r="C23" s="26"/>
      <c r="D23" s="26"/>
      <c r="E23" s="26"/>
      <c r="F23" s="26"/>
      <c r="G23" s="22">
        <f>SUM(G20:G22)</f>
      </c>
    </row>
    <row r="24" ht="25" customHeight="1">
</row>
    <row r="25" ht="20" customHeight="1">
      <c r="A25" s="23" t="s">
        <v>484</v>
      </c>
      <c r="B25" s="23"/>
      <c r="C25" s="24" t="s">
        <v>300</v>
      </c>
      <c r="D25" s="24"/>
      <c r="E25" s="24"/>
      <c r="F25" s="24"/>
      <c r="G25" s="24"/>
    </row>
    <row r="26" ht="20" customHeight="1">
      <c r="A26" s="23" t="s">
        <v>485</v>
      </c>
      <c r="B26" s="23"/>
      <c r="C26" s="24" t="s">
        <v>486</v>
      </c>
      <c r="D26" s="24"/>
      <c r="E26" s="24"/>
      <c r="F26" s="24"/>
      <c r="G26" s="24"/>
    </row>
    <row r="27" ht="15" customHeight="1">
</row>
    <row r="28" ht="25" customHeight="1">
      <c r="A28" s="6" t="s">
        <v>749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0" t="s">
        <v>7</v>
      </c>
      <c r="B30" s="10" t="s">
        <v>533</v>
      </c>
      <c r="C30" s="10"/>
      <c r="D30" s="10" t="s">
        <v>738</v>
      </c>
      <c r="E30" s="10" t="s">
        <v>739</v>
      </c>
      <c r="F30" s="10" t="s">
        <v>740</v>
      </c>
      <c r="G30" s="10" t="s">
        <v>741</v>
      </c>
    </row>
    <row r="31" ht="15" customHeight="1">
      <c r="A31" s="10">
        <v>1</v>
      </c>
      <c r="B31" s="10">
        <v>2</v>
      </c>
      <c r="C31" s="10"/>
      <c r="D31" s="10">
        <v>3</v>
      </c>
      <c r="E31" s="10">
        <v>4</v>
      </c>
      <c r="F31" s="10">
        <v>5</v>
      </c>
      <c r="G31" s="10">
        <v>6</v>
      </c>
    </row>
    <row r="32" ht="40" customHeight="1">
      <c r="A32" s="10" t="s">
        <v>499</v>
      </c>
      <c r="B32" s="11" t="s">
        <v>750</v>
      </c>
      <c r="C32" s="11"/>
      <c r="D32" s="10" t="s">
        <v>743</v>
      </c>
      <c r="E32" s="18">
        <v>12</v>
      </c>
      <c r="F32" s="18">
        <v>3104.4</v>
      </c>
      <c r="G32" s="18">
        <v>37252.8</v>
      </c>
    </row>
    <row r="33" ht="40" customHeight="1">
      <c r="A33" s="10" t="s">
        <v>751</v>
      </c>
      <c r="B33" s="11" t="s">
        <v>752</v>
      </c>
      <c r="C33" s="11"/>
      <c r="D33" s="10" t="s">
        <v>460</v>
      </c>
      <c r="E33" s="18">
        <v>1</v>
      </c>
      <c r="F33" s="18">
        <v>737243.56</v>
      </c>
      <c r="G33" s="18">
        <v>737243.56</v>
      </c>
    </row>
    <row r="34" ht="40" customHeight="1">
      <c r="A34" s="10" t="s">
        <v>753</v>
      </c>
      <c r="B34" s="11" t="s">
        <v>754</v>
      </c>
      <c r="C34" s="11"/>
      <c r="D34" s="10" t="s">
        <v>460</v>
      </c>
      <c r="E34" s="18">
        <v>1</v>
      </c>
      <c r="F34" s="18">
        <v>10000</v>
      </c>
      <c r="G34" s="18">
        <v>10000</v>
      </c>
    </row>
    <row r="35" ht="40" customHeight="1">
      <c r="A35" s="10" t="s">
        <v>123</v>
      </c>
      <c r="B35" s="11" t="s">
        <v>755</v>
      </c>
      <c r="C35" s="11"/>
      <c r="D35" s="10" t="s">
        <v>460</v>
      </c>
      <c r="E35" s="18">
        <v>1</v>
      </c>
      <c r="F35" s="18">
        <v>2747.2</v>
      </c>
      <c r="G35" s="18">
        <v>2747.2</v>
      </c>
    </row>
    <row r="36" ht="40" customHeight="1">
      <c r="A36" s="10" t="s">
        <v>756</v>
      </c>
      <c r="B36" s="11" t="s">
        <v>757</v>
      </c>
      <c r="C36" s="11"/>
      <c r="D36" s="10" t="s">
        <v>460</v>
      </c>
      <c r="E36" s="18">
        <v>1</v>
      </c>
      <c r="F36" s="18">
        <v>165000</v>
      </c>
      <c r="G36" s="18">
        <v>165000</v>
      </c>
    </row>
    <row r="37" ht="25" customHeight="1">
      <c r="A37" s="26" t="s">
        <v>515</v>
      </c>
      <c r="B37" s="26"/>
      <c r="C37" s="26"/>
      <c r="D37" s="26"/>
      <c r="E37" s="26"/>
      <c r="F37" s="26"/>
      <c r="G37" s="22">
        <f>SUM(G32:G36)</f>
      </c>
    </row>
    <row r="38" ht="25" customHeight="1">
</row>
    <row r="39" ht="20" customHeight="1">
      <c r="A39" s="23" t="s">
        <v>484</v>
      </c>
      <c r="B39" s="23"/>
      <c r="C39" s="24" t="s">
        <v>300</v>
      </c>
      <c r="D39" s="24"/>
      <c r="E39" s="24"/>
      <c r="F39" s="24"/>
      <c r="G39" s="24"/>
    </row>
    <row r="40" ht="20" customHeight="1">
      <c r="A40" s="23" t="s">
        <v>485</v>
      </c>
      <c r="B40" s="23"/>
      <c r="C40" s="24" t="s">
        <v>486</v>
      </c>
      <c r="D40" s="24"/>
      <c r="E40" s="24"/>
      <c r="F40" s="24"/>
      <c r="G40" s="24"/>
    </row>
    <row r="41" ht="15" customHeight="1">
</row>
    <row r="42" ht="25" customHeight="1">
      <c r="A42" s="6" t="s">
        <v>758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0" t="s">
        <v>7</v>
      </c>
      <c r="B44" s="10" t="s">
        <v>533</v>
      </c>
      <c r="C44" s="10"/>
      <c r="D44" s="10" t="s">
        <v>738</v>
      </c>
      <c r="E44" s="10" t="s">
        <v>739</v>
      </c>
      <c r="F44" s="10" t="s">
        <v>740</v>
      </c>
      <c r="G44" s="10" t="s">
        <v>741</v>
      </c>
    </row>
    <row r="45" ht="15" customHeight="1">
      <c r="A45" s="10">
        <v>1</v>
      </c>
      <c r="B45" s="10">
        <v>2</v>
      </c>
      <c r="C45" s="10"/>
      <c r="D45" s="10">
        <v>3</v>
      </c>
      <c r="E45" s="10">
        <v>4</v>
      </c>
      <c r="F45" s="10">
        <v>5</v>
      </c>
      <c r="G45" s="10">
        <v>6</v>
      </c>
    </row>
    <row r="46" ht="60" customHeight="1">
      <c r="A46" s="10" t="s">
        <v>562</v>
      </c>
      <c r="B46" s="11" t="s">
        <v>759</v>
      </c>
      <c r="C46" s="11"/>
      <c r="D46" s="10" t="s">
        <v>743</v>
      </c>
      <c r="E46" s="18">
        <v>12</v>
      </c>
      <c r="F46" s="18">
        <v>76812.5</v>
      </c>
      <c r="G46" s="18">
        <v>921750</v>
      </c>
    </row>
    <row r="47" ht="40" customHeight="1">
      <c r="A47" s="10" t="s">
        <v>584</v>
      </c>
      <c r="B47" s="11" t="s">
        <v>760</v>
      </c>
      <c r="C47" s="11"/>
      <c r="D47" s="10" t="s">
        <v>743</v>
      </c>
      <c r="E47" s="18">
        <v>10</v>
      </c>
      <c r="F47" s="18">
        <v>59832.76</v>
      </c>
      <c r="G47" s="18">
        <v>598327.6</v>
      </c>
    </row>
    <row r="48" ht="40" customHeight="1">
      <c r="A48" s="10" t="s">
        <v>586</v>
      </c>
      <c r="B48" s="11" t="s">
        <v>760</v>
      </c>
      <c r="C48" s="11"/>
      <c r="D48" s="10" t="s">
        <v>743</v>
      </c>
      <c r="E48" s="18">
        <v>10</v>
      </c>
      <c r="F48" s="18">
        <v>34256.768</v>
      </c>
      <c r="G48" s="18">
        <v>342567.68</v>
      </c>
    </row>
    <row r="49" ht="40" customHeight="1">
      <c r="A49" s="10" t="s">
        <v>761</v>
      </c>
      <c r="B49" s="11" t="s">
        <v>760</v>
      </c>
      <c r="C49" s="11"/>
      <c r="D49" s="10" t="s">
        <v>743</v>
      </c>
      <c r="E49" s="18">
        <v>10</v>
      </c>
      <c r="F49" s="18">
        <v>54475.85</v>
      </c>
      <c r="G49" s="18">
        <v>544758.5</v>
      </c>
    </row>
    <row r="50" ht="40" customHeight="1">
      <c r="A50" s="10" t="s">
        <v>656</v>
      </c>
      <c r="B50" s="11" t="s">
        <v>760</v>
      </c>
      <c r="C50" s="11"/>
      <c r="D50" s="10" t="s">
        <v>743</v>
      </c>
      <c r="E50" s="18">
        <v>10</v>
      </c>
      <c r="F50" s="18">
        <v>48024.704</v>
      </c>
      <c r="G50" s="18">
        <v>480247.04</v>
      </c>
    </row>
    <row r="51" ht="40" customHeight="1">
      <c r="A51" s="10" t="s">
        <v>614</v>
      </c>
      <c r="B51" s="11" t="s">
        <v>760</v>
      </c>
      <c r="C51" s="11"/>
      <c r="D51" s="10" t="s">
        <v>743</v>
      </c>
      <c r="E51" s="18">
        <v>10</v>
      </c>
      <c r="F51" s="18">
        <v>21410.48</v>
      </c>
      <c r="G51" s="18">
        <v>214104.8</v>
      </c>
    </row>
    <row r="52" ht="40" customHeight="1">
      <c r="A52" s="10" t="s">
        <v>513</v>
      </c>
      <c r="B52" s="11" t="s">
        <v>762</v>
      </c>
      <c r="C52" s="11"/>
      <c r="D52" s="10" t="s">
        <v>460</v>
      </c>
      <c r="E52" s="18">
        <v>1</v>
      </c>
      <c r="F52" s="18">
        <v>10000</v>
      </c>
      <c r="G52" s="18">
        <v>10000</v>
      </c>
    </row>
    <row r="53" ht="40" customHeight="1">
      <c r="A53" s="10" t="s">
        <v>763</v>
      </c>
      <c r="B53" s="11" t="s">
        <v>764</v>
      </c>
      <c r="C53" s="11"/>
      <c r="D53" s="10" t="s">
        <v>460</v>
      </c>
      <c r="E53" s="18">
        <v>1</v>
      </c>
      <c r="F53" s="18">
        <v>100000</v>
      </c>
      <c r="G53" s="18">
        <v>100000</v>
      </c>
    </row>
    <row r="54" ht="40" customHeight="1">
      <c r="A54" s="10" t="s">
        <v>139</v>
      </c>
      <c r="B54" s="11" t="s">
        <v>765</v>
      </c>
      <c r="C54" s="11"/>
      <c r="D54" s="10" t="s">
        <v>460</v>
      </c>
      <c r="E54" s="18">
        <v>1</v>
      </c>
      <c r="F54" s="18">
        <v>46097.98</v>
      </c>
      <c r="G54" s="18">
        <v>46097.98</v>
      </c>
    </row>
    <row r="55" ht="40" customHeight="1">
      <c r="A55" s="10" t="s">
        <v>766</v>
      </c>
      <c r="B55" s="11" t="s">
        <v>767</v>
      </c>
      <c r="C55" s="11"/>
      <c r="D55" s="10" t="s">
        <v>460</v>
      </c>
      <c r="E55" s="18">
        <v>380</v>
      </c>
      <c r="F55" s="18">
        <v>358.28</v>
      </c>
      <c r="G55" s="18">
        <v>136146.4</v>
      </c>
    </row>
    <row r="56" ht="60" customHeight="1">
      <c r="A56" s="10" t="s">
        <v>768</v>
      </c>
      <c r="B56" s="11" t="s">
        <v>769</v>
      </c>
      <c r="C56" s="11"/>
      <c r="D56" s="10" t="s">
        <v>460</v>
      </c>
      <c r="E56" s="18">
        <v>200</v>
      </c>
      <c r="F56" s="18">
        <v>1535</v>
      </c>
      <c r="G56" s="18">
        <v>307000</v>
      </c>
    </row>
    <row r="57" ht="25" customHeight="1">
      <c r="A57" s="26" t="s">
        <v>515</v>
      </c>
      <c r="B57" s="26"/>
      <c r="C57" s="26"/>
      <c r="D57" s="26"/>
      <c r="E57" s="26"/>
      <c r="F57" s="26"/>
      <c r="G57" s="22">
        <f>SUM(G46:G56)</f>
      </c>
    </row>
    <row r="58" ht="25" customHeight="1">
</row>
    <row r="59" ht="20" customHeight="1">
      <c r="A59" s="23" t="s">
        <v>484</v>
      </c>
      <c r="B59" s="23"/>
      <c r="C59" s="24" t="s">
        <v>300</v>
      </c>
      <c r="D59" s="24"/>
      <c r="E59" s="24"/>
      <c r="F59" s="24"/>
      <c r="G59" s="24"/>
    </row>
    <row r="60" ht="20" customHeight="1">
      <c r="A60" s="23" t="s">
        <v>485</v>
      </c>
      <c r="B60" s="23"/>
      <c r="C60" s="24" t="s">
        <v>486</v>
      </c>
      <c r="D60" s="24"/>
      <c r="E60" s="24"/>
      <c r="F60" s="24"/>
      <c r="G60" s="24"/>
    </row>
    <row r="61" ht="15" customHeight="1">
</row>
    <row r="62" ht="25" customHeight="1">
      <c r="A62" s="6" t="s">
        <v>770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0" t="s">
        <v>7</v>
      </c>
      <c r="B64" s="10" t="s">
        <v>533</v>
      </c>
      <c r="C64" s="10"/>
      <c r="D64" s="10" t="s">
        <v>738</v>
      </c>
      <c r="E64" s="10" t="s">
        <v>739</v>
      </c>
      <c r="F64" s="10" t="s">
        <v>740</v>
      </c>
      <c r="G64" s="10" t="s">
        <v>741</v>
      </c>
    </row>
    <row r="65" ht="15" customHeight="1">
      <c r="A65" s="10">
        <v>1</v>
      </c>
      <c r="B65" s="10">
        <v>2</v>
      </c>
      <c r="C65" s="10"/>
      <c r="D65" s="10">
        <v>3</v>
      </c>
      <c r="E65" s="10">
        <v>4</v>
      </c>
      <c r="F65" s="10">
        <v>5</v>
      </c>
      <c r="G65" s="10">
        <v>6</v>
      </c>
    </row>
    <row r="66" ht="40" customHeight="1">
      <c r="A66" s="10" t="s">
        <v>771</v>
      </c>
      <c r="B66" s="11" t="s">
        <v>772</v>
      </c>
      <c r="C66" s="11"/>
      <c r="D66" s="10" t="s">
        <v>460</v>
      </c>
      <c r="E66" s="18">
        <v>1</v>
      </c>
      <c r="F66" s="18">
        <v>600000</v>
      </c>
      <c r="G66" s="18">
        <v>600000</v>
      </c>
    </row>
    <row r="67" ht="40" customHeight="1">
      <c r="A67" s="10" t="s">
        <v>265</v>
      </c>
      <c r="B67" s="11" t="s">
        <v>773</v>
      </c>
      <c r="C67" s="11"/>
      <c r="D67" s="10" t="s">
        <v>460</v>
      </c>
      <c r="E67" s="18">
        <v>6</v>
      </c>
      <c r="F67" s="18">
        <v>100000</v>
      </c>
      <c r="G67" s="18">
        <v>600000</v>
      </c>
    </row>
    <row r="68" ht="25" customHeight="1">
      <c r="A68" s="26" t="s">
        <v>515</v>
      </c>
      <c r="B68" s="26"/>
      <c r="C68" s="26"/>
      <c r="D68" s="26"/>
      <c r="E68" s="26"/>
      <c r="F68" s="26"/>
      <c r="G68" s="22">
        <f>SUM(G66:G67)</f>
      </c>
    </row>
    <row r="69" ht="25" customHeight="1">
</row>
    <row r="70" ht="20" customHeight="1">
      <c r="A70" s="23" t="s">
        <v>484</v>
      </c>
      <c r="B70" s="23"/>
      <c r="C70" s="24" t="s">
        <v>300</v>
      </c>
      <c r="D70" s="24"/>
      <c r="E70" s="24"/>
      <c r="F70" s="24"/>
      <c r="G70" s="24"/>
    </row>
    <row r="71" ht="20" customHeight="1">
      <c r="A71" s="23" t="s">
        <v>485</v>
      </c>
      <c r="B71" s="23"/>
      <c r="C71" s="24" t="s">
        <v>486</v>
      </c>
      <c r="D71" s="24"/>
      <c r="E71" s="24"/>
      <c r="F71" s="24"/>
      <c r="G71" s="24"/>
    </row>
    <row r="72" ht="15" customHeight="1">
</row>
    <row r="73" ht="25" customHeight="1">
      <c r="A73" s="6" t="s">
        <v>774</v>
      </c>
      <c r="B73" s="6"/>
      <c r="C73" s="6"/>
      <c r="D73" s="6"/>
      <c r="E73" s="6"/>
      <c r="F73" s="6"/>
      <c r="G73" s="6"/>
    </row>
    <row r="74" ht="15" customHeight="1">
</row>
    <row r="75" ht="50" customHeight="1">
      <c r="A75" s="10" t="s">
        <v>7</v>
      </c>
      <c r="B75" s="10" t="s">
        <v>533</v>
      </c>
      <c r="C75" s="10"/>
      <c r="D75" s="10" t="s">
        <v>738</v>
      </c>
      <c r="E75" s="10" t="s">
        <v>739</v>
      </c>
      <c r="F75" s="10" t="s">
        <v>740</v>
      </c>
      <c r="G75" s="10" t="s">
        <v>741</v>
      </c>
    </row>
    <row r="76" ht="15" customHeight="1">
      <c r="A76" s="10">
        <v>1</v>
      </c>
      <c r="B76" s="10">
        <v>2</v>
      </c>
      <c r="C76" s="10"/>
      <c r="D76" s="10">
        <v>3</v>
      </c>
      <c r="E76" s="10">
        <v>4</v>
      </c>
      <c r="F76" s="10">
        <v>5</v>
      </c>
      <c r="G76" s="10">
        <v>6</v>
      </c>
    </row>
    <row r="77" ht="40" customHeight="1">
      <c r="A77" s="10" t="s">
        <v>503</v>
      </c>
      <c r="B77" s="11" t="s">
        <v>775</v>
      </c>
      <c r="C77" s="11"/>
      <c r="D77" s="10" t="s">
        <v>743</v>
      </c>
      <c r="E77" s="18">
        <v>39150</v>
      </c>
      <c r="F77" s="18">
        <v>52</v>
      </c>
      <c r="G77" s="18">
        <v>2035800</v>
      </c>
    </row>
    <row r="78" ht="40" customHeight="1">
      <c r="A78" s="10" t="s">
        <v>776</v>
      </c>
      <c r="B78" s="11" t="s">
        <v>777</v>
      </c>
      <c r="C78" s="11"/>
      <c r="D78" s="10" t="s">
        <v>743</v>
      </c>
      <c r="E78" s="18">
        <v>4354.74</v>
      </c>
      <c r="F78" s="18">
        <v>50</v>
      </c>
      <c r="G78" s="18">
        <v>217737</v>
      </c>
    </row>
    <row r="79" ht="40" customHeight="1">
      <c r="A79" s="10" t="s">
        <v>778</v>
      </c>
      <c r="B79" s="11" t="s">
        <v>777</v>
      </c>
      <c r="C79" s="11"/>
      <c r="D79" s="10" t="s">
        <v>743</v>
      </c>
      <c r="E79" s="18">
        <v>4000</v>
      </c>
      <c r="F79" s="18">
        <v>50.247</v>
      </c>
      <c r="G79" s="18">
        <v>200988</v>
      </c>
    </row>
    <row r="80" ht="25" customHeight="1">
      <c r="A80" s="26" t="s">
        <v>515</v>
      </c>
      <c r="B80" s="26"/>
      <c r="C80" s="26"/>
      <c r="D80" s="26"/>
      <c r="E80" s="26"/>
      <c r="F80" s="26"/>
      <c r="G80" s="22">
        <f>SUM(G77:G79)</f>
      </c>
    </row>
    <row r="81" ht="25" customHeight="1">
</row>
    <row r="82" ht="20" customHeight="1">
      <c r="A82" s="23" t="s">
        <v>484</v>
      </c>
      <c r="B82" s="23"/>
      <c r="C82" s="24" t="s">
        <v>300</v>
      </c>
      <c r="D82" s="24"/>
      <c r="E82" s="24"/>
      <c r="F82" s="24"/>
      <c r="G82" s="24"/>
    </row>
    <row r="83" ht="20" customHeight="1">
      <c r="A83" s="23" t="s">
        <v>485</v>
      </c>
      <c r="B83" s="23"/>
      <c r="C83" s="24" t="s">
        <v>486</v>
      </c>
      <c r="D83" s="24"/>
      <c r="E83" s="24"/>
      <c r="F83" s="24"/>
      <c r="G83" s="24"/>
    </row>
    <row r="84" ht="15" customHeight="1">
</row>
    <row r="85" ht="25" customHeight="1">
      <c r="A85" s="6" t="s">
        <v>779</v>
      </c>
      <c r="B85" s="6"/>
      <c r="C85" s="6"/>
      <c r="D85" s="6"/>
      <c r="E85" s="6"/>
      <c r="F85" s="6"/>
      <c r="G85" s="6"/>
    </row>
    <row r="86" ht="15" customHeight="1">
</row>
    <row r="87" ht="50" customHeight="1">
      <c r="A87" s="10" t="s">
        <v>7</v>
      </c>
      <c r="B87" s="10" t="s">
        <v>533</v>
      </c>
      <c r="C87" s="10"/>
      <c r="D87" s="10" t="s">
        <v>738</v>
      </c>
      <c r="E87" s="10" t="s">
        <v>739</v>
      </c>
      <c r="F87" s="10" t="s">
        <v>740</v>
      </c>
      <c r="G87" s="10" t="s">
        <v>741</v>
      </c>
    </row>
    <row r="88" ht="15" customHeight="1">
      <c r="A88" s="10">
        <v>1</v>
      </c>
      <c r="B88" s="10">
        <v>2</v>
      </c>
      <c r="C88" s="10"/>
      <c r="D88" s="10">
        <v>3</v>
      </c>
      <c r="E88" s="10">
        <v>4</v>
      </c>
      <c r="F88" s="10">
        <v>5</v>
      </c>
      <c r="G88" s="10">
        <v>6</v>
      </c>
    </row>
    <row r="89" ht="60" customHeight="1">
      <c r="A89" s="10" t="s">
        <v>780</v>
      </c>
      <c r="B89" s="11" t="s">
        <v>781</v>
      </c>
      <c r="C89" s="11"/>
      <c r="D89" s="10" t="s">
        <v>460</v>
      </c>
      <c r="E89" s="18">
        <v>500</v>
      </c>
      <c r="F89" s="18">
        <v>20</v>
      </c>
      <c r="G89" s="18">
        <v>10000</v>
      </c>
    </row>
    <row r="90" ht="40" customHeight="1">
      <c r="A90" s="10" t="s">
        <v>782</v>
      </c>
      <c r="B90" s="11" t="s">
        <v>783</v>
      </c>
      <c r="C90" s="11"/>
      <c r="D90" s="10" t="s">
        <v>460</v>
      </c>
      <c r="E90" s="18">
        <v>1</v>
      </c>
      <c r="F90" s="18">
        <v>10000</v>
      </c>
      <c r="G90" s="18">
        <v>10000</v>
      </c>
    </row>
    <row r="91" ht="40" customHeight="1">
      <c r="A91" s="10" t="s">
        <v>784</v>
      </c>
      <c r="B91" s="11" t="s">
        <v>785</v>
      </c>
      <c r="C91" s="11"/>
      <c r="D91" s="10" t="s">
        <v>460</v>
      </c>
      <c r="E91" s="18">
        <v>50</v>
      </c>
      <c r="F91" s="18">
        <v>5021.1</v>
      </c>
      <c r="G91" s="18">
        <v>251055</v>
      </c>
    </row>
    <row r="92" ht="40" customHeight="1">
      <c r="A92" s="10" t="s">
        <v>786</v>
      </c>
      <c r="B92" s="11" t="s">
        <v>787</v>
      </c>
      <c r="C92" s="11"/>
      <c r="D92" s="10" t="s">
        <v>460</v>
      </c>
      <c r="E92" s="18">
        <v>8</v>
      </c>
      <c r="F92" s="18">
        <v>50000</v>
      </c>
      <c r="G92" s="18">
        <v>400000</v>
      </c>
    </row>
    <row r="93" ht="40" customHeight="1">
      <c r="A93" s="10" t="s">
        <v>788</v>
      </c>
      <c r="B93" s="11" t="s">
        <v>789</v>
      </c>
      <c r="C93" s="11"/>
      <c r="D93" s="10" t="s">
        <v>460</v>
      </c>
      <c r="E93" s="18">
        <v>50</v>
      </c>
      <c r="F93" s="18">
        <v>5400</v>
      </c>
      <c r="G93" s="18">
        <v>270000</v>
      </c>
    </row>
    <row r="94" ht="25" customHeight="1">
      <c r="A94" s="26" t="s">
        <v>515</v>
      </c>
      <c r="B94" s="26"/>
      <c r="C94" s="26"/>
      <c r="D94" s="26"/>
      <c r="E94" s="26"/>
      <c r="F94" s="26"/>
      <c r="G94" s="22">
        <f>SUM(G89:G93)</f>
      </c>
    </row>
    <row r="95" ht="25" customHeight="1">
</row>
    <row r="96" ht="20" customHeight="1">
      <c r="A96" s="23" t="s">
        <v>484</v>
      </c>
      <c r="B96" s="23"/>
      <c r="C96" s="24" t="s">
        <v>300</v>
      </c>
      <c r="D96" s="24"/>
      <c r="E96" s="24"/>
      <c r="F96" s="24"/>
      <c r="G96" s="24"/>
    </row>
    <row r="97" ht="20" customHeight="1">
      <c r="A97" s="23" t="s">
        <v>485</v>
      </c>
      <c r="B97" s="23"/>
      <c r="C97" s="24" t="s">
        <v>486</v>
      </c>
      <c r="D97" s="24"/>
      <c r="E97" s="24"/>
      <c r="F97" s="24"/>
      <c r="G97" s="24"/>
    </row>
    <row r="98" ht="15" customHeight="1">
</row>
    <row r="99" ht="25" customHeight="1">
      <c r="A99" s="6" t="s">
        <v>790</v>
      </c>
      <c r="B99" s="6"/>
      <c r="C99" s="6"/>
      <c r="D99" s="6"/>
      <c r="E99" s="6"/>
      <c r="F99" s="6"/>
      <c r="G99" s="6"/>
    </row>
    <row r="100" ht="15" customHeight="1">
</row>
    <row r="101" ht="50" customHeight="1">
      <c r="A101" s="10" t="s">
        <v>7</v>
      </c>
      <c r="B101" s="10" t="s">
        <v>533</v>
      </c>
      <c r="C101" s="10"/>
      <c r="D101" s="10" t="s">
        <v>738</v>
      </c>
      <c r="E101" s="10" t="s">
        <v>739</v>
      </c>
      <c r="F101" s="10" t="s">
        <v>740</v>
      </c>
      <c r="G101" s="10" t="s">
        <v>741</v>
      </c>
    </row>
    <row r="102" ht="15" customHeight="1">
      <c r="A102" s="10">
        <v>1</v>
      </c>
      <c r="B102" s="10">
        <v>2</v>
      </c>
      <c r="C102" s="10"/>
      <c r="D102" s="10">
        <v>3</v>
      </c>
      <c r="E102" s="10">
        <v>4</v>
      </c>
      <c r="F102" s="10">
        <v>5</v>
      </c>
      <c r="G102" s="10">
        <v>6</v>
      </c>
    </row>
    <row r="103" ht="40" customHeight="1">
      <c r="A103" s="10" t="s">
        <v>791</v>
      </c>
      <c r="B103" s="11" t="s">
        <v>792</v>
      </c>
      <c r="C103" s="11"/>
      <c r="D103" s="10" t="s">
        <v>460</v>
      </c>
      <c r="E103" s="18">
        <v>500</v>
      </c>
      <c r="F103" s="18">
        <v>20</v>
      </c>
      <c r="G103" s="18">
        <v>10000</v>
      </c>
    </row>
    <row r="104" ht="40" customHeight="1">
      <c r="A104" s="10" t="s">
        <v>793</v>
      </c>
      <c r="B104" s="11" t="s">
        <v>792</v>
      </c>
      <c r="C104" s="11"/>
      <c r="D104" s="10" t="s">
        <v>460</v>
      </c>
      <c r="E104" s="18">
        <v>500</v>
      </c>
      <c r="F104" s="18">
        <v>42.89</v>
      </c>
      <c r="G104" s="18">
        <v>21445</v>
      </c>
    </row>
    <row r="105" ht="25" customHeight="1">
      <c r="A105" s="26" t="s">
        <v>515</v>
      </c>
      <c r="B105" s="26"/>
      <c r="C105" s="26"/>
      <c r="D105" s="26"/>
      <c r="E105" s="26"/>
      <c r="F105" s="26"/>
      <c r="G105" s="22">
        <f>SUM(G103:G104)</f>
      </c>
    </row>
    <row r="106" ht="25" customHeight="1">
</row>
    <row r="107" ht="20" customHeight="1">
      <c r="A107" s="23" t="s">
        <v>484</v>
      </c>
      <c r="B107" s="23"/>
      <c r="C107" s="24" t="s">
        <v>300</v>
      </c>
      <c r="D107" s="24"/>
      <c r="E107" s="24"/>
      <c r="F107" s="24"/>
      <c r="G107" s="24"/>
    </row>
    <row r="108" ht="20" customHeight="1">
      <c r="A108" s="23" t="s">
        <v>485</v>
      </c>
      <c r="B108" s="23"/>
      <c r="C108" s="24" t="s">
        <v>516</v>
      </c>
      <c r="D108" s="24"/>
      <c r="E108" s="24"/>
      <c r="F108" s="24"/>
      <c r="G108" s="24"/>
    </row>
    <row r="109" ht="15" customHeight="1">
</row>
    <row r="110" ht="25" customHeight="1">
      <c r="A110" s="6" t="s">
        <v>737</v>
      </c>
      <c r="B110" s="6"/>
      <c r="C110" s="6"/>
      <c r="D110" s="6"/>
      <c r="E110" s="6"/>
      <c r="F110" s="6"/>
      <c r="G110" s="6"/>
    </row>
    <row r="111" ht="15" customHeight="1">
</row>
    <row r="112" ht="50" customHeight="1">
      <c r="A112" s="10" t="s">
        <v>7</v>
      </c>
      <c r="B112" s="10" t="s">
        <v>533</v>
      </c>
      <c r="C112" s="10"/>
      <c r="D112" s="10" t="s">
        <v>738</v>
      </c>
      <c r="E112" s="10" t="s">
        <v>739</v>
      </c>
      <c r="F112" s="10" t="s">
        <v>740</v>
      </c>
      <c r="G112" s="10" t="s">
        <v>741</v>
      </c>
    </row>
    <row r="113" ht="15" customHeight="1">
      <c r="A113" s="10">
        <v>1</v>
      </c>
      <c r="B113" s="10">
        <v>2</v>
      </c>
      <c r="C113" s="10"/>
      <c r="D113" s="10">
        <v>3</v>
      </c>
      <c r="E113" s="10">
        <v>4</v>
      </c>
      <c r="F113" s="10">
        <v>5</v>
      </c>
      <c r="G113" s="10">
        <v>6</v>
      </c>
    </row>
    <row r="114" ht="100" customHeight="1">
      <c r="A114" s="10" t="s">
        <v>616</v>
      </c>
      <c r="B114" s="11" t="s">
        <v>794</v>
      </c>
      <c r="C114" s="11"/>
      <c r="D114" s="10" t="s">
        <v>460</v>
      </c>
      <c r="E114" s="18">
        <v>1</v>
      </c>
      <c r="F114" s="18">
        <v>4578.78</v>
      </c>
      <c r="G114" s="18">
        <v>4578.78</v>
      </c>
    </row>
    <row r="115" ht="40" customHeight="1">
      <c r="A115" s="10" t="s">
        <v>703</v>
      </c>
      <c r="B115" s="11" t="s">
        <v>742</v>
      </c>
      <c r="C115" s="11"/>
      <c r="D115" s="10" t="s">
        <v>743</v>
      </c>
      <c r="E115" s="18">
        <v>1</v>
      </c>
      <c r="F115" s="18">
        <v>7171.22</v>
      </c>
      <c r="G115" s="18">
        <v>7171.22</v>
      </c>
    </row>
    <row r="116" ht="40" customHeight="1">
      <c r="A116" s="10" t="s">
        <v>97</v>
      </c>
      <c r="B116" s="11" t="s">
        <v>744</v>
      </c>
      <c r="C116" s="11"/>
      <c r="D116" s="10" t="s">
        <v>743</v>
      </c>
      <c r="E116" s="18">
        <v>12</v>
      </c>
      <c r="F116" s="18">
        <v>9333.333</v>
      </c>
      <c r="G116" s="18">
        <v>112000</v>
      </c>
    </row>
    <row r="117" ht="25" customHeight="1">
      <c r="A117" s="26" t="s">
        <v>515</v>
      </c>
      <c r="B117" s="26"/>
      <c r="C117" s="26"/>
      <c r="D117" s="26"/>
      <c r="E117" s="26"/>
      <c r="F117" s="26"/>
      <c r="G117" s="22">
        <f>SUM(G114:G116)</f>
      </c>
    </row>
    <row r="118" ht="25" customHeight="1">
</row>
    <row r="119" ht="20" customHeight="1">
      <c r="A119" s="23" t="s">
        <v>484</v>
      </c>
      <c r="B119" s="23"/>
      <c r="C119" s="24" t="s">
        <v>300</v>
      </c>
      <c r="D119" s="24"/>
      <c r="E119" s="24"/>
      <c r="F119" s="24"/>
      <c r="G119" s="24"/>
    </row>
    <row r="120" ht="20" customHeight="1">
      <c r="A120" s="23" t="s">
        <v>485</v>
      </c>
      <c r="B120" s="23"/>
      <c r="C120" s="24" t="s">
        <v>516</v>
      </c>
      <c r="D120" s="24"/>
      <c r="E120" s="24"/>
      <c r="F120" s="24"/>
      <c r="G120" s="24"/>
    </row>
    <row r="121" ht="15" customHeight="1">
</row>
    <row r="122" ht="25" customHeight="1">
      <c r="A122" s="6" t="s">
        <v>745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0" t="s">
        <v>7</v>
      </c>
      <c r="B124" s="10" t="s">
        <v>533</v>
      </c>
      <c r="C124" s="10"/>
      <c r="D124" s="10" t="s">
        <v>738</v>
      </c>
      <c r="E124" s="10" t="s">
        <v>739</v>
      </c>
      <c r="F124" s="10" t="s">
        <v>740</v>
      </c>
      <c r="G124" s="10" t="s">
        <v>741</v>
      </c>
    </row>
    <row r="125" ht="15" customHeight="1">
      <c r="A125" s="10">
        <v>1</v>
      </c>
      <c r="B125" s="10">
        <v>2</v>
      </c>
      <c r="C125" s="10"/>
      <c r="D125" s="10">
        <v>3</v>
      </c>
      <c r="E125" s="10">
        <v>4</v>
      </c>
      <c r="F125" s="10">
        <v>5</v>
      </c>
      <c r="G125" s="10">
        <v>6</v>
      </c>
    </row>
    <row r="126" ht="40" customHeight="1">
      <c r="A126" s="10" t="s">
        <v>501</v>
      </c>
      <c r="B126" s="11" t="s">
        <v>746</v>
      </c>
      <c r="C126" s="11"/>
      <c r="D126" s="10" t="s">
        <v>743</v>
      </c>
      <c r="E126" s="18">
        <v>5037.47869526</v>
      </c>
      <c r="F126" s="18">
        <v>34.03</v>
      </c>
      <c r="G126" s="18">
        <v>171425.4</v>
      </c>
    </row>
    <row r="127" ht="40" customHeight="1">
      <c r="A127" s="10" t="s">
        <v>502</v>
      </c>
      <c r="B127" s="11" t="s">
        <v>747</v>
      </c>
      <c r="C127" s="11"/>
      <c r="D127" s="10" t="s">
        <v>743</v>
      </c>
      <c r="E127" s="18">
        <v>13733.8136937</v>
      </c>
      <c r="F127" s="18">
        <v>34.03</v>
      </c>
      <c r="G127" s="18">
        <v>467361.68</v>
      </c>
    </row>
    <row r="128" ht="40" customHeight="1">
      <c r="A128" s="10" t="s">
        <v>580</v>
      </c>
      <c r="B128" s="11" t="s">
        <v>748</v>
      </c>
      <c r="C128" s="11"/>
      <c r="D128" s="10" t="s">
        <v>743</v>
      </c>
      <c r="E128" s="18">
        <v>201.202459016</v>
      </c>
      <c r="F128" s="18">
        <v>927.2</v>
      </c>
      <c r="G128" s="18">
        <v>186554.92</v>
      </c>
    </row>
    <row r="129" ht="25" customHeight="1">
      <c r="A129" s="26" t="s">
        <v>515</v>
      </c>
      <c r="B129" s="26"/>
      <c r="C129" s="26"/>
      <c r="D129" s="26"/>
      <c r="E129" s="26"/>
      <c r="F129" s="26"/>
      <c r="G129" s="22">
        <f>SUM(G126:G128)</f>
      </c>
    </row>
    <row r="130" ht="25" customHeight="1">
</row>
    <row r="131" ht="20" customHeight="1">
      <c r="A131" s="23" t="s">
        <v>484</v>
      </c>
      <c r="B131" s="23"/>
      <c r="C131" s="24" t="s">
        <v>300</v>
      </c>
      <c r="D131" s="24"/>
      <c r="E131" s="24"/>
      <c r="F131" s="24"/>
      <c r="G131" s="24"/>
    </row>
    <row r="132" ht="20" customHeight="1">
      <c r="A132" s="23" t="s">
        <v>485</v>
      </c>
      <c r="B132" s="23"/>
      <c r="C132" s="24" t="s">
        <v>516</v>
      </c>
      <c r="D132" s="24"/>
      <c r="E132" s="24"/>
      <c r="F132" s="24"/>
      <c r="G132" s="24"/>
    </row>
    <row r="133" ht="15" customHeight="1">
</row>
    <row r="134" ht="25" customHeight="1">
      <c r="A134" s="6" t="s">
        <v>795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0" t="s">
        <v>7</v>
      </c>
      <c r="B136" s="10" t="s">
        <v>533</v>
      </c>
      <c r="C136" s="10"/>
      <c r="D136" s="10" t="s">
        <v>738</v>
      </c>
      <c r="E136" s="10" t="s">
        <v>739</v>
      </c>
      <c r="F136" s="10" t="s">
        <v>740</v>
      </c>
      <c r="G136" s="10" t="s">
        <v>741</v>
      </c>
    </row>
    <row r="137" ht="15" customHeight="1">
      <c r="A137" s="10">
        <v>1</v>
      </c>
      <c r="B137" s="10">
        <v>2</v>
      </c>
      <c r="C137" s="10"/>
      <c r="D137" s="10">
        <v>3</v>
      </c>
      <c r="E137" s="10">
        <v>4</v>
      </c>
      <c r="F137" s="10">
        <v>5</v>
      </c>
      <c r="G137" s="10">
        <v>6</v>
      </c>
    </row>
    <row r="138" ht="40" customHeight="1">
      <c r="A138" s="10" t="s">
        <v>672</v>
      </c>
      <c r="B138" s="11" t="s">
        <v>796</v>
      </c>
      <c r="C138" s="11"/>
      <c r="D138" s="10" t="s">
        <v>460</v>
      </c>
      <c r="E138" s="18">
        <v>1</v>
      </c>
      <c r="F138" s="18">
        <v>90000</v>
      </c>
      <c r="G138" s="18">
        <v>90000</v>
      </c>
    </row>
    <row r="139" ht="40" customHeight="1">
      <c r="A139" s="10" t="s">
        <v>179</v>
      </c>
      <c r="B139" s="11" t="s">
        <v>797</v>
      </c>
      <c r="C139" s="11"/>
      <c r="D139" s="10" t="s">
        <v>460</v>
      </c>
      <c r="E139" s="18">
        <v>1</v>
      </c>
      <c r="F139" s="18">
        <v>100000</v>
      </c>
      <c r="G139" s="18">
        <v>100000</v>
      </c>
    </row>
    <row r="140" ht="25" customHeight="1">
      <c r="A140" s="26" t="s">
        <v>515</v>
      </c>
      <c r="B140" s="26"/>
      <c r="C140" s="26"/>
      <c r="D140" s="26"/>
      <c r="E140" s="26"/>
      <c r="F140" s="26"/>
      <c r="G140" s="22">
        <f>SUM(G138:G139)</f>
      </c>
    </row>
    <row r="141" ht="25" customHeight="1">
</row>
    <row r="142" ht="20" customHeight="1">
      <c r="A142" s="23" t="s">
        <v>484</v>
      </c>
      <c r="B142" s="23"/>
      <c r="C142" s="24" t="s">
        <v>300</v>
      </c>
      <c r="D142" s="24"/>
      <c r="E142" s="24"/>
      <c r="F142" s="24"/>
      <c r="G142" s="24"/>
    </row>
    <row r="143" ht="20" customHeight="1">
      <c r="A143" s="23" t="s">
        <v>485</v>
      </c>
      <c r="B143" s="23"/>
      <c r="C143" s="24" t="s">
        <v>516</v>
      </c>
      <c r="D143" s="24"/>
      <c r="E143" s="24"/>
      <c r="F143" s="24"/>
      <c r="G143" s="24"/>
    </row>
    <row r="144" ht="15" customHeight="1">
</row>
    <row r="145" ht="25" customHeight="1">
      <c r="A145" s="6" t="s">
        <v>749</v>
      </c>
      <c r="B145" s="6"/>
      <c r="C145" s="6"/>
      <c r="D145" s="6"/>
      <c r="E145" s="6"/>
      <c r="F145" s="6"/>
      <c r="G145" s="6"/>
    </row>
    <row r="146" ht="15" customHeight="1">
</row>
    <row r="147" ht="50" customHeight="1">
      <c r="A147" s="10" t="s">
        <v>7</v>
      </c>
      <c r="B147" s="10" t="s">
        <v>533</v>
      </c>
      <c r="C147" s="10"/>
      <c r="D147" s="10" t="s">
        <v>738</v>
      </c>
      <c r="E147" s="10" t="s">
        <v>739</v>
      </c>
      <c r="F147" s="10" t="s">
        <v>740</v>
      </c>
      <c r="G147" s="10" t="s">
        <v>741</v>
      </c>
    </row>
    <row r="148" ht="15" customHeight="1">
      <c r="A148" s="10">
        <v>1</v>
      </c>
      <c r="B148" s="10">
        <v>2</v>
      </c>
      <c r="C148" s="10"/>
      <c r="D148" s="10">
        <v>3</v>
      </c>
      <c r="E148" s="10">
        <v>4</v>
      </c>
      <c r="F148" s="10">
        <v>5</v>
      </c>
      <c r="G148" s="10">
        <v>6</v>
      </c>
    </row>
    <row r="149" ht="40" customHeight="1">
      <c r="A149" s="10" t="s">
        <v>499</v>
      </c>
      <c r="B149" s="11" t="s">
        <v>750</v>
      </c>
      <c r="C149" s="11"/>
      <c r="D149" s="10" t="s">
        <v>743</v>
      </c>
      <c r="E149" s="18">
        <v>12</v>
      </c>
      <c r="F149" s="18">
        <v>7243.6</v>
      </c>
      <c r="G149" s="18">
        <v>86923.2</v>
      </c>
    </row>
    <row r="150" ht="60" customHeight="1">
      <c r="A150" s="10" t="s">
        <v>564</v>
      </c>
      <c r="B150" s="11" t="s">
        <v>798</v>
      </c>
      <c r="C150" s="11"/>
      <c r="D150" s="10" t="s">
        <v>743</v>
      </c>
      <c r="E150" s="18">
        <v>3</v>
      </c>
      <c r="F150" s="18">
        <v>8000</v>
      </c>
      <c r="G150" s="18">
        <v>24000</v>
      </c>
    </row>
    <row r="151" ht="40" customHeight="1">
      <c r="A151" s="10" t="s">
        <v>566</v>
      </c>
      <c r="B151" s="11" t="s">
        <v>799</v>
      </c>
      <c r="C151" s="11"/>
      <c r="D151" s="10" t="s">
        <v>743</v>
      </c>
      <c r="E151" s="18">
        <v>12</v>
      </c>
      <c r="F151" s="18">
        <v>7750</v>
      </c>
      <c r="G151" s="18">
        <v>93000</v>
      </c>
    </row>
    <row r="152" ht="40" customHeight="1">
      <c r="A152" s="10" t="s">
        <v>568</v>
      </c>
      <c r="B152" s="11" t="s">
        <v>800</v>
      </c>
      <c r="C152" s="11"/>
      <c r="D152" s="10" t="s">
        <v>743</v>
      </c>
      <c r="E152" s="18">
        <v>320</v>
      </c>
      <c r="F152" s="18">
        <v>250</v>
      </c>
      <c r="G152" s="18">
        <v>80000</v>
      </c>
    </row>
    <row r="153" ht="40" customHeight="1">
      <c r="A153" s="10" t="s">
        <v>572</v>
      </c>
      <c r="B153" s="11" t="s">
        <v>801</v>
      </c>
      <c r="C153" s="11"/>
      <c r="D153" s="10" t="s">
        <v>743</v>
      </c>
      <c r="E153" s="18">
        <v>3</v>
      </c>
      <c r="F153" s="18">
        <v>19500</v>
      </c>
      <c r="G153" s="18">
        <v>58500</v>
      </c>
    </row>
    <row r="154" ht="60" customHeight="1">
      <c r="A154" s="10" t="s">
        <v>574</v>
      </c>
      <c r="B154" s="11" t="s">
        <v>802</v>
      </c>
      <c r="C154" s="11"/>
      <c r="D154" s="10" t="s">
        <v>743</v>
      </c>
      <c r="E154" s="18">
        <v>12</v>
      </c>
      <c r="F154" s="18">
        <v>998</v>
      </c>
      <c r="G154" s="18">
        <v>11976</v>
      </c>
    </row>
    <row r="155" ht="40" customHeight="1">
      <c r="A155" s="10" t="s">
        <v>696</v>
      </c>
      <c r="B155" s="11" t="s">
        <v>803</v>
      </c>
      <c r="C155" s="11"/>
      <c r="D155" s="10" t="s">
        <v>743</v>
      </c>
      <c r="E155" s="18">
        <v>9</v>
      </c>
      <c r="F155" s="18">
        <v>10692.29</v>
      </c>
      <c r="G155" s="18">
        <v>96230.61</v>
      </c>
    </row>
    <row r="156" ht="40" customHeight="1">
      <c r="A156" s="10" t="s">
        <v>678</v>
      </c>
      <c r="B156" s="11" t="s">
        <v>804</v>
      </c>
      <c r="C156" s="11"/>
      <c r="D156" s="10" t="s">
        <v>743</v>
      </c>
      <c r="E156" s="18">
        <v>10</v>
      </c>
      <c r="F156" s="18">
        <v>14885</v>
      </c>
      <c r="G156" s="18">
        <v>148850</v>
      </c>
    </row>
    <row r="157" ht="40" customHeight="1">
      <c r="A157" s="10" t="s">
        <v>684</v>
      </c>
      <c r="B157" s="11" t="s">
        <v>805</v>
      </c>
      <c r="C157" s="11"/>
      <c r="D157" s="10" t="s">
        <v>743</v>
      </c>
      <c r="E157" s="18">
        <v>25</v>
      </c>
      <c r="F157" s="18">
        <v>548</v>
      </c>
      <c r="G157" s="18">
        <v>13700</v>
      </c>
    </row>
    <row r="158" ht="40" customHeight="1">
      <c r="A158" s="10" t="s">
        <v>806</v>
      </c>
      <c r="B158" s="11" t="s">
        <v>807</v>
      </c>
      <c r="C158" s="11"/>
      <c r="D158" s="10" t="s">
        <v>460</v>
      </c>
      <c r="E158" s="18">
        <v>1</v>
      </c>
      <c r="F158" s="18">
        <v>743571.3</v>
      </c>
      <c r="G158" s="18">
        <v>743571.3</v>
      </c>
    </row>
    <row r="159" ht="40" customHeight="1">
      <c r="A159" s="10" t="s">
        <v>808</v>
      </c>
      <c r="B159" s="11" t="s">
        <v>809</v>
      </c>
      <c r="C159" s="11"/>
      <c r="D159" s="10" t="s">
        <v>743</v>
      </c>
      <c r="E159" s="18">
        <v>5</v>
      </c>
      <c r="F159" s="18">
        <v>15597.6</v>
      </c>
      <c r="G159" s="18">
        <v>77988</v>
      </c>
    </row>
    <row r="160" ht="40" customHeight="1">
      <c r="A160" s="10" t="s">
        <v>810</v>
      </c>
      <c r="B160" s="11" t="s">
        <v>811</v>
      </c>
      <c r="C160" s="11"/>
      <c r="D160" s="10" t="s">
        <v>460</v>
      </c>
      <c r="E160" s="18">
        <v>6</v>
      </c>
      <c r="F160" s="18">
        <v>40500</v>
      </c>
      <c r="G160" s="18">
        <v>243000</v>
      </c>
    </row>
    <row r="161" ht="40" customHeight="1">
      <c r="A161" s="10" t="s">
        <v>751</v>
      </c>
      <c r="B161" s="11" t="s">
        <v>752</v>
      </c>
      <c r="C161" s="11"/>
      <c r="D161" s="10" t="s">
        <v>460</v>
      </c>
      <c r="E161" s="18">
        <v>1</v>
      </c>
      <c r="F161" s="18">
        <v>1034400.73</v>
      </c>
      <c r="G161" s="18">
        <v>1034400.73</v>
      </c>
    </row>
    <row r="162" ht="40" customHeight="1">
      <c r="A162" s="10" t="s">
        <v>812</v>
      </c>
      <c r="B162" s="11" t="s">
        <v>813</v>
      </c>
      <c r="C162" s="11"/>
      <c r="D162" s="10" t="s">
        <v>743</v>
      </c>
      <c r="E162" s="18">
        <v>1</v>
      </c>
      <c r="F162" s="18">
        <v>283000</v>
      </c>
      <c r="G162" s="18">
        <v>283000</v>
      </c>
    </row>
    <row r="163" ht="40" customHeight="1">
      <c r="A163" s="10" t="s">
        <v>814</v>
      </c>
      <c r="B163" s="11" t="s">
        <v>815</v>
      </c>
      <c r="C163" s="11"/>
      <c r="D163" s="10" t="s">
        <v>460</v>
      </c>
      <c r="E163" s="18">
        <v>1</v>
      </c>
      <c r="F163" s="18">
        <v>10000</v>
      </c>
      <c r="G163" s="18">
        <v>10000</v>
      </c>
    </row>
    <row r="164" ht="40" customHeight="1">
      <c r="A164" s="10" t="s">
        <v>816</v>
      </c>
      <c r="B164" s="11" t="s">
        <v>817</v>
      </c>
      <c r="C164" s="11"/>
      <c r="D164" s="10" t="s">
        <v>460</v>
      </c>
      <c r="E164" s="18">
        <v>1</v>
      </c>
      <c r="F164" s="18">
        <v>10000</v>
      </c>
      <c r="G164" s="18">
        <v>10000</v>
      </c>
    </row>
    <row r="165" ht="40" customHeight="1">
      <c r="A165" s="10" t="s">
        <v>818</v>
      </c>
      <c r="B165" s="11" t="s">
        <v>819</v>
      </c>
      <c r="C165" s="11"/>
      <c r="D165" s="10" t="s">
        <v>460</v>
      </c>
      <c r="E165" s="18">
        <v>1</v>
      </c>
      <c r="F165" s="18">
        <v>7500</v>
      </c>
      <c r="G165" s="18">
        <v>7500</v>
      </c>
    </row>
    <row r="166" ht="40" customHeight="1">
      <c r="A166" s="10" t="s">
        <v>820</v>
      </c>
      <c r="B166" s="11" t="s">
        <v>821</v>
      </c>
      <c r="C166" s="11"/>
      <c r="D166" s="10" t="s">
        <v>460</v>
      </c>
      <c r="E166" s="18">
        <v>1</v>
      </c>
      <c r="F166" s="18">
        <v>9960</v>
      </c>
      <c r="G166" s="18">
        <v>9960</v>
      </c>
    </row>
    <row r="167" ht="40" customHeight="1">
      <c r="A167" s="10" t="s">
        <v>822</v>
      </c>
      <c r="B167" s="11" t="s">
        <v>823</v>
      </c>
      <c r="C167" s="11"/>
      <c r="D167" s="10" t="s">
        <v>460</v>
      </c>
      <c r="E167" s="18">
        <v>1</v>
      </c>
      <c r="F167" s="18">
        <v>9920</v>
      </c>
      <c r="G167" s="18">
        <v>9920</v>
      </c>
    </row>
    <row r="168" ht="40" customHeight="1">
      <c r="A168" s="10" t="s">
        <v>824</v>
      </c>
      <c r="B168" s="11" t="s">
        <v>825</v>
      </c>
      <c r="C168" s="11"/>
      <c r="D168" s="10" t="s">
        <v>460</v>
      </c>
      <c r="E168" s="18">
        <v>1</v>
      </c>
      <c r="F168" s="18">
        <v>9990</v>
      </c>
      <c r="G168" s="18">
        <v>9990</v>
      </c>
    </row>
    <row r="169" ht="40" customHeight="1">
      <c r="A169" s="10" t="s">
        <v>251</v>
      </c>
      <c r="B169" s="11" t="s">
        <v>826</v>
      </c>
      <c r="C169" s="11"/>
      <c r="D169" s="10" t="s">
        <v>460</v>
      </c>
      <c r="E169" s="18">
        <v>1</v>
      </c>
      <c r="F169" s="18">
        <v>9750</v>
      </c>
      <c r="G169" s="18">
        <v>9750</v>
      </c>
    </row>
    <row r="170" ht="40" customHeight="1">
      <c r="A170" s="10" t="s">
        <v>258</v>
      </c>
      <c r="B170" s="11" t="s">
        <v>827</v>
      </c>
      <c r="C170" s="11"/>
      <c r="D170" s="10" t="s">
        <v>460</v>
      </c>
      <c r="E170" s="18">
        <v>1</v>
      </c>
      <c r="F170" s="18">
        <v>8000</v>
      </c>
      <c r="G170" s="18">
        <v>8000</v>
      </c>
    </row>
    <row r="171" ht="40" customHeight="1">
      <c r="A171" s="10" t="s">
        <v>287</v>
      </c>
      <c r="B171" s="11" t="s">
        <v>828</v>
      </c>
      <c r="C171" s="11"/>
      <c r="D171" s="10" t="s">
        <v>460</v>
      </c>
      <c r="E171" s="18">
        <v>1</v>
      </c>
      <c r="F171" s="18">
        <v>10000</v>
      </c>
      <c r="G171" s="18">
        <v>10000</v>
      </c>
    </row>
    <row r="172" ht="40" customHeight="1">
      <c r="A172" s="10" t="s">
        <v>300</v>
      </c>
      <c r="B172" s="11" t="s">
        <v>829</v>
      </c>
      <c r="C172" s="11"/>
      <c r="D172" s="10" t="s">
        <v>460</v>
      </c>
      <c r="E172" s="18">
        <v>1</v>
      </c>
      <c r="F172" s="18">
        <v>40500</v>
      </c>
      <c r="G172" s="18">
        <v>40500</v>
      </c>
    </row>
    <row r="173" ht="25" customHeight="1">
      <c r="A173" s="26" t="s">
        <v>515</v>
      </c>
      <c r="B173" s="26"/>
      <c r="C173" s="26"/>
      <c r="D173" s="26"/>
      <c r="E173" s="26"/>
      <c r="F173" s="26"/>
      <c r="G173" s="22">
        <f>SUM(G149:G172)</f>
      </c>
    </row>
    <row r="174" ht="25" customHeight="1">
</row>
    <row r="175" ht="20" customHeight="1">
      <c r="A175" s="23" t="s">
        <v>484</v>
      </c>
      <c r="B175" s="23"/>
      <c r="C175" s="24" t="s">
        <v>300</v>
      </c>
      <c r="D175" s="24"/>
      <c r="E175" s="24"/>
      <c r="F175" s="24"/>
      <c r="G175" s="24"/>
    </row>
    <row r="176" ht="20" customHeight="1">
      <c r="A176" s="23" t="s">
        <v>485</v>
      </c>
      <c r="B176" s="23"/>
      <c r="C176" s="24" t="s">
        <v>516</v>
      </c>
      <c r="D176" s="24"/>
      <c r="E176" s="24"/>
      <c r="F176" s="24"/>
      <c r="G176" s="24"/>
    </row>
    <row r="177" ht="15" customHeight="1">
</row>
    <row r="178" ht="25" customHeight="1">
      <c r="A178" s="6" t="s">
        <v>758</v>
      </c>
      <c r="B178" s="6"/>
      <c r="C178" s="6"/>
      <c r="D178" s="6"/>
      <c r="E178" s="6"/>
      <c r="F178" s="6"/>
      <c r="G178" s="6"/>
    </row>
    <row r="179" ht="15" customHeight="1">
</row>
    <row r="180" ht="50" customHeight="1">
      <c r="A180" s="10" t="s">
        <v>7</v>
      </c>
      <c r="B180" s="10" t="s">
        <v>533</v>
      </c>
      <c r="C180" s="10"/>
      <c r="D180" s="10" t="s">
        <v>738</v>
      </c>
      <c r="E180" s="10" t="s">
        <v>739</v>
      </c>
      <c r="F180" s="10" t="s">
        <v>740</v>
      </c>
      <c r="G180" s="10" t="s">
        <v>741</v>
      </c>
    </row>
    <row r="181" ht="15" customHeight="1">
      <c r="A181" s="10">
        <v>1</v>
      </c>
      <c r="B181" s="10">
        <v>2</v>
      </c>
      <c r="C181" s="10"/>
      <c r="D181" s="10">
        <v>3</v>
      </c>
      <c r="E181" s="10">
        <v>4</v>
      </c>
      <c r="F181" s="10">
        <v>5</v>
      </c>
      <c r="G181" s="10">
        <v>6</v>
      </c>
    </row>
    <row r="182" ht="60" customHeight="1">
      <c r="A182" s="10" t="s">
        <v>562</v>
      </c>
      <c r="B182" s="11" t="s">
        <v>759</v>
      </c>
      <c r="C182" s="11"/>
      <c r="D182" s="10" t="s">
        <v>743</v>
      </c>
      <c r="E182" s="18">
        <v>12</v>
      </c>
      <c r="F182" s="18">
        <v>435287.5</v>
      </c>
      <c r="G182" s="18">
        <v>5223450</v>
      </c>
    </row>
    <row r="183" ht="60" customHeight="1">
      <c r="A183" s="10" t="s">
        <v>517</v>
      </c>
      <c r="B183" s="11" t="s">
        <v>830</v>
      </c>
      <c r="C183" s="11"/>
      <c r="D183" s="10" t="s">
        <v>743</v>
      </c>
      <c r="E183" s="18">
        <v>12</v>
      </c>
      <c r="F183" s="18">
        <v>5163.6</v>
      </c>
      <c r="G183" s="18">
        <v>61963.2</v>
      </c>
    </row>
    <row r="184" ht="40" customHeight="1">
      <c r="A184" s="10" t="s">
        <v>831</v>
      </c>
      <c r="B184" s="11" t="s">
        <v>832</v>
      </c>
      <c r="C184" s="11"/>
      <c r="D184" s="10" t="s">
        <v>460</v>
      </c>
      <c r="E184" s="18">
        <v>120</v>
      </c>
      <c r="F184" s="18">
        <v>2657.375</v>
      </c>
      <c r="G184" s="18">
        <v>318885</v>
      </c>
    </row>
    <row r="185" ht="60" customHeight="1">
      <c r="A185" s="10" t="s">
        <v>698</v>
      </c>
      <c r="B185" s="11" t="s">
        <v>833</v>
      </c>
      <c r="C185" s="11"/>
      <c r="D185" s="10" t="s">
        <v>743</v>
      </c>
      <c r="E185" s="18">
        <v>2</v>
      </c>
      <c r="F185" s="18">
        <v>17500</v>
      </c>
      <c r="G185" s="18">
        <v>35000</v>
      </c>
    </row>
    <row r="186" ht="40" customHeight="1">
      <c r="A186" s="10" t="s">
        <v>594</v>
      </c>
      <c r="B186" s="11" t="s">
        <v>834</v>
      </c>
      <c r="C186" s="11"/>
      <c r="D186" s="10" t="s">
        <v>460</v>
      </c>
      <c r="E186" s="18">
        <v>1</v>
      </c>
      <c r="F186" s="18">
        <v>17900</v>
      </c>
      <c r="G186" s="18">
        <v>17900</v>
      </c>
    </row>
    <row r="187" ht="40" customHeight="1">
      <c r="A187" s="10" t="s">
        <v>600</v>
      </c>
      <c r="B187" s="11" t="s">
        <v>835</v>
      </c>
      <c r="C187" s="11"/>
      <c r="D187" s="10" t="s">
        <v>743</v>
      </c>
      <c r="E187" s="18">
        <v>80</v>
      </c>
      <c r="F187" s="18">
        <v>369.46</v>
      </c>
      <c r="G187" s="18">
        <v>29556.8</v>
      </c>
    </row>
    <row r="188" ht="40" customHeight="1">
      <c r="A188" s="10" t="s">
        <v>600</v>
      </c>
      <c r="B188" s="11" t="s">
        <v>836</v>
      </c>
      <c r="C188" s="11"/>
      <c r="D188" s="10" t="s">
        <v>743</v>
      </c>
      <c r="E188" s="18">
        <v>168</v>
      </c>
      <c r="F188" s="18">
        <v>369.46</v>
      </c>
      <c r="G188" s="18">
        <v>62069.28</v>
      </c>
    </row>
    <row r="189" ht="40" customHeight="1">
      <c r="A189" s="10" t="s">
        <v>600</v>
      </c>
      <c r="B189" s="11" t="s">
        <v>837</v>
      </c>
      <c r="C189" s="11"/>
      <c r="D189" s="10" t="s">
        <v>743</v>
      </c>
      <c r="E189" s="18">
        <v>202</v>
      </c>
      <c r="F189" s="18">
        <v>369.46</v>
      </c>
      <c r="G189" s="18">
        <v>74630.92</v>
      </c>
    </row>
    <row r="190" ht="40" customHeight="1">
      <c r="A190" s="10" t="s">
        <v>600</v>
      </c>
      <c r="B190" s="11" t="s">
        <v>838</v>
      </c>
      <c r="C190" s="11"/>
      <c r="D190" s="10" t="s">
        <v>743</v>
      </c>
      <c r="E190" s="18">
        <v>100</v>
      </c>
      <c r="F190" s="18">
        <v>369.46</v>
      </c>
      <c r="G190" s="18">
        <v>36946</v>
      </c>
    </row>
    <row r="191" ht="40" customHeight="1">
      <c r="A191" s="10" t="s">
        <v>600</v>
      </c>
      <c r="B191" s="11" t="s">
        <v>839</v>
      </c>
      <c r="C191" s="11"/>
      <c r="D191" s="10" t="s">
        <v>743</v>
      </c>
      <c r="E191" s="18">
        <v>244</v>
      </c>
      <c r="F191" s="18">
        <v>369.46</v>
      </c>
      <c r="G191" s="18">
        <v>90148.24</v>
      </c>
    </row>
    <row r="192" ht="40" customHeight="1">
      <c r="A192" s="10" t="s">
        <v>602</v>
      </c>
      <c r="B192" s="11" t="s">
        <v>840</v>
      </c>
      <c r="C192" s="11"/>
      <c r="D192" s="10" t="s">
        <v>460</v>
      </c>
      <c r="E192" s="18">
        <v>1</v>
      </c>
      <c r="F192" s="18">
        <v>9600</v>
      </c>
      <c r="G192" s="18">
        <v>9600</v>
      </c>
    </row>
    <row r="193" ht="40" customHeight="1">
      <c r="A193" s="10" t="s">
        <v>610</v>
      </c>
      <c r="B193" s="11" t="s">
        <v>841</v>
      </c>
      <c r="C193" s="11"/>
      <c r="D193" s="10" t="s">
        <v>460</v>
      </c>
      <c r="E193" s="18">
        <v>1</v>
      </c>
      <c r="F193" s="18">
        <v>15000</v>
      </c>
      <c r="G193" s="18">
        <v>15000</v>
      </c>
    </row>
    <row r="194" ht="120" customHeight="1">
      <c r="A194" s="10" t="s">
        <v>616</v>
      </c>
      <c r="B194" s="11" t="s">
        <v>842</v>
      </c>
      <c r="C194" s="11"/>
      <c r="D194" s="10" t="s">
        <v>460</v>
      </c>
      <c r="E194" s="18">
        <v>1</v>
      </c>
      <c r="F194" s="18">
        <v>18312</v>
      </c>
      <c r="G194" s="18">
        <v>18312</v>
      </c>
    </row>
    <row r="195" ht="160" customHeight="1">
      <c r="A195" s="10" t="s">
        <v>624</v>
      </c>
      <c r="B195" s="11" t="s">
        <v>843</v>
      </c>
      <c r="C195" s="11"/>
      <c r="D195" s="10" t="s">
        <v>460</v>
      </c>
      <c r="E195" s="18">
        <v>1</v>
      </c>
      <c r="F195" s="18">
        <v>88000</v>
      </c>
      <c r="G195" s="18">
        <v>88000</v>
      </c>
    </row>
    <row r="196" ht="40" customHeight="1">
      <c r="A196" s="10" t="s">
        <v>647</v>
      </c>
      <c r="B196" s="11" t="s">
        <v>844</v>
      </c>
      <c r="C196" s="11"/>
      <c r="D196" s="10" t="s">
        <v>460</v>
      </c>
      <c r="E196" s="18">
        <v>1</v>
      </c>
      <c r="F196" s="18">
        <v>20000</v>
      </c>
      <c r="G196" s="18">
        <v>20000</v>
      </c>
    </row>
    <row r="197" ht="40" customHeight="1">
      <c r="A197" s="10" t="s">
        <v>682</v>
      </c>
      <c r="B197" s="11" t="s">
        <v>845</v>
      </c>
      <c r="C197" s="11"/>
      <c r="D197" s="10" t="s">
        <v>460</v>
      </c>
      <c r="E197" s="18">
        <v>1</v>
      </c>
      <c r="F197" s="18">
        <v>90000</v>
      </c>
      <c r="G197" s="18">
        <v>90000</v>
      </c>
    </row>
    <row r="198" ht="40" customHeight="1">
      <c r="A198" s="10" t="s">
        <v>846</v>
      </c>
      <c r="B198" s="11" t="s">
        <v>847</v>
      </c>
      <c r="C198" s="11"/>
      <c r="D198" s="10" t="s">
        <v>460</v>
      </c>
      <c r="E198" s="18">
        <v>20</v>
      </c>
      <c r="F198" s="18">
        <v>5940</v>
      </c>
      <c r="G198" s="18">
        <v>118800</v>
      </c>
    </row>
    <row r="199" ht="20" customHeight="1">
      <c r="A199" s="10" t="s">
        <v>848</v>
      </c>
      <c r="B199" s="11" t="s">
        <v>849</v>
      </c>
      <c r="C199" s="11"/>
      <c r="D199" s="10" t="s">
        <v>460</v>
      </c>
      <c r="E199" s="18">
        <v>4</v>
      </c>
      <c r="F199" s="18">
        <v>138925</v>
      </c>
      <c r="G199" s="18">
        <v>555700</v>
      </c>
    </row>
    <row r="200" ht="40" customHeight="1">
      <c r="A200" s="10" t="s">
        <v>850</v>
      </c>
      <c r="B200" s="11" t="s">
        <v>851</v>
      </c>
      <c r="C200" s="11"/>
      <c r="D200" s="10" t="s">
        <v>460</v>
      </c>
      <c r="E200" s="18">
        <v>1</v>
      </c>
      <c r="F200" s="18">
        <v>311079.34</v>
      </c>
      <c r="G200" s="18">
        <v>311079.34</v>
      </c>
    </row>
    <row r="201" ht="40" customHeight="1">
      <c r="A201" s="10" t="s">
        <v>852</v>
      </c>
      <c r="B201" s="11" t="s">
        <v>853</v>
      </c>
      <c r="C201" s="11"/>
      <c r="D201" s="10" t="s">
        <v>460</v>
      </c>
      <c r="E201" s="18">
        <v>1</v>
      </c>
      <c r="F201" s="18">
        <v>70000</v>
      </c>
      <c r="G201" s="18">
        <v>70000</v>
      </c>
    </row>
    <row r="202" ht="40" customHeight="1">
      <c r="A202" s="10" t="s">
        <v>854</v>
      </c>
      <c r="B202" s="11" t="s">
        <v>855</v>
      </c>
      <c r="C202" s="11"/>
      <c r="D202" s="10" t="s">
        <v>460</v>
      </c>
      <c r="E202" s="18">
        <v>268</v>
      </c>
      <c r="F202" s="18">
        <v>326.42</v>
      </c>
      <c r="G202" s="18">
        <v>87480.56</v>
      </c>
    </row>
    <row r="203" ht="40" customHeight="1">
      <c r="A203" s="10" t="s">
        <v>854</v>
      </c>
      <c r="B203" s="11" t="s">
        <v>856</v>
      </c>
      <c r="C203" s="11"/>
      <c r="D203" s="10" t="s">
        <v>460</v>
      </c>
      <c r="E203" s="18">
        <v>70</v>
      </c>
      <c r="F203" s="18">
        <v>298.26</v>
      </c>
      <c r="G203" s="18">
        <v>20878.2</v>
      </c>
    </row>
    <row r="204" ht="40" customHeight="1">
      <c r="A204" s="10" t="s">
        <v>854</v>
      </c>
      <c r="B204" s="11" t="s">
        <v>857</v>
      </c>
      <c r="C204" s="11"/>
      <c r="D204" s="10" t="s">
        <v>460</v>
      </c>
      <c r="E204" s="18">
        <v>300</v>
      </c>
      <c r="F204" s="18">
        <v>298.26</v>
      </c>
      <c r="G204" s="18">
        <v>89478</v>
      </c>
    </row>
    <row r="205" ht="40" customHeight="1">
      <c r="A205" s="10" t="s">
        <v>854</v>
      </c>
      <c r="B205" s="11" t="s">
        <v>858</v>
      </c>
      <c r="C205" s="11"/>
      <c r="D205" s="10" t="s">
        <v>460</v>
      </c>
      <c r="E205" s="18">
        <v>276</v>
      </c>
      <c r="F205" s="18">
        <v>326.42</v>
      </c>
      <c r="G205" s="18">
        <v>90091.92</v>
      </c>
    </row>
    <row r="206" ht="40" customHeight="1">
      <c r="A206" s="10" t="s">
        <v>854</v>
      </c>
      <c r="B206" s="11" t="s">
        <v>859</v>
      </c>
      <c r="C206" s="11"/>
      <c r="D206" s="10" t="s">
        <v>460</v>
      </c>
      <c r="E206" s="18">
        <v>262</v>
      </c>
      <c r="F206" s="18">
        <v>274.16</v>
      </c>
      <c r="G206" s="18">
        <v>71829.92</v>
      </c>
    </row>
    <row r="207" ht="40" customHeight="1">
      <c r="A207" s="10" t="s">
        <v>860</v>
      </c>
      <c r="B207" s="11" t="s">
        <v>861</v>
      </c>
      <c r="C207" s="11"/>
      <c r="D207" s="10" t="s">
        <v>460</v>
      </c>
      <c r="E207" s="18">
        <v>1</v>
      </c>
      <c r="F207" s="18">
        <v>45000</v>
      </c>
      <c r="G207" s="18">
        <v>45000</v>
      </c>
    </row>
    <row r="208" ht="40" customHeight="1">
      <c r="A208" s="10" t="s">
        <v>357</v>
      </c>
      <c r="B208" s="11" t="s">
        <v>862</v>
      </c>
      <c r="C208" s="11"/>
      <c r="D208" s="10" t="s">
        <v>460</v>
      </c>
      <c r="E208" s="18">
        <v>1</v>
      </c>
      <c r="F208" s="18">
        <v>25200</v>
      </c>
      <c r="G208" s="18">
        <v>25200</v>
      </c>
    </row>
    <row r="209" ht="40" customHeight="1">
      <c r="A209" s="10" t="s">
        <v>360</v>
      </c>
      <c r="B209" s="11" t="s">
        <v>863</v>
      </c>
      <c r="C209" s="11"/>
      <c r="D209" s="10" t="s">
        <v>460</v>
      </c>
      <c r="E209" s="18">
        <v>1</v>
      </c>
      <c r="F209" s="18">
        <v>20000</v>
      </c>
      <c r="G209" s="18">
        <v>20000</v>
      </c>
    </row>
    <row r="210" ht="40" customHeight="1">
      <c r="A210" s="10" t="s">
        <v>864</v>
      </c>
      <c r="B210" s="11" t="s">
        <v>865</v>
      </c>
      <c r="C210" s="11"/>
      <c r="D210" s="10" t="s">
        <v>460</v>
      </c>
      <c r="E210" s="18">
        <v>1</v>
      </c>
      <c r="F210" s="18">
        <v>9000</v>
      </c>
      <c r="G210" s="18">
        <v>9000</v>
      </c>
    </row>
    <row r="211" ht="40" customHeight="1">
      <c r="A211" s="10" t="s">
        <v>866</v>
      </c>
      <c r="B211" s="11" t="s">
        <v>867</v>
      </c>
      <c r="C211" s="11"/>
      <c r="D211" s="10" t="s">
        <v>460</v>
      </c>
      <c r="E211" s="18">
        <v>1</v>
      </c>
      <c r="F211" s="18">
        <v>9900</v>
      </c>
      <c r="G211" s="18">
        <v>9900</v>
      </c>
    </row>
    <row r="212" ht="40" customHeight="1">
      <c r="A212" s="10" t="s">
        <v>868</v>
      </c>
      <c r="B212" s="11" t="s">
        <v>869</v>
      </c>
      <c r="C212" s="11"/>
      <c r="D212" s="10" t="s">
        <v>460</v>
      </c>
      <c r="E212" s="18">
        <v>1</v>
      </c>
      <c r="F212" s="18">
        <v>8800</v>
      </c>
      <c r="G212" s="18">
        <v>8800</v>
      </c>
    </row>
    <row r="213" ht="40" customHeight="1">
      <c r="A213" s="10" t="s">
        <v>870</v>
      </c>
      <c r="B213" s="11" t="s">
        <v>871</v>
      </c>
      <c r="C213" s="11"/>
      <c r="D213" s="10" t="s">
        <v>460</v>
      </c>
      <c r="E213" s="18">
        <v>1</v>
      </c>
      <c r="F213" s="18">
        <v>2000</v>
      </c>
      <c r="G213" s="18">
        <v>2000</v>
      </c>
    </row>
    <row r="214" ht="40" customHeight="1">
      <c r="A214" s="10" t="s">
        <v>872</v>
      </c>
      <c r="B214" s="11" t="s">
        <v>873</v>
      </c>
      <c r="C214" s="11"/>
      <c r="D214" s="10" t="s">
        <v>460</v>
      </c>
      <c r="E214" s="18">
        <v>2</v>
      </c>
      <c r="F214" s="18">
        <v>36092.5</v>
      </c>
      <c r="G214" s="18">
        <v>72185</v>
      </c>
    </row>
    <row r="215" ht="25" customHeight="1">
      <c r="A215" s="26" t="s">
        <v>515</v>
      </c>
      <c r="B215" s="26"/>
      <c r="C215" s="26"/>
      <c r="D215" s="26"/>
      <c r="E215" s="26"/>
      <c r="F215" s="26"/>
      <c r="G215" s="22">
        <f>SUM(G182:G214)</f>
      </c>
    </row>
    <row r="216" ht="25" customHeight="1">
</row>
    <row r="217" ht="20" customHeight="1">
      <c r="A217" s="23" t="s">
        <v>484</v>
      </c>
      <c r="B217" s="23"/>
      <c r="C217" s="24" t="s">
        <v>300</v>
      </c>
      <c r="D217" s="24"/>
      <c r="E217" s="24"/>
      <c r="F217" s="24"/>
      <c r="G217" s="24"/>
    </row>
    <row r="218" ht="20" customHeight="1">
      <c r="A218" s="23" t="s">
        <v>485</v>
      </c>
      <c r="B218" s="23"/>
      <c r="C218" s="24" t="s">
        <v>516</v>
      </c>
      <c r="D218" s="24"/>
      <c r="E218" s="24"/>
      <c r="F218" s="24"/>
      <c r="G218" s="24"/>
    </row>
    <row r="219" ht="15" customHeight="1">
</row>
    <row r="220" ht="25" customHeight="1">
      <c r="A220" s="6" t="s">
        <v>874</v>
      </c>
      <c r="B220" s="6"/>
      <c r="C220" s="6"/>
      <c r="D220" s="6"/>
      <c r="E220" s="6"/>
      <c r="F220" s="6"/>
      <c r="G220" s="6"/>
    </row>
    <row r="221" ht="15" customHeight="1">
</row>
    <row r="222" ht="50" customHeight="1">
      <c r="A222" s="10" t="s">
        <v>7</v>
      </c>
      <c r="B222" s="10" t="s">
        <v>533</v>
      </c>
      <c r="C222" s="10"/>
      <c r="D222" s="10" t="s">
        <v>738</v>
      </c>
      <c r="E222" s="10" t="s">
        <v>739</v>
      </c>
      <c r="F222" s="10" t="s">
        <v>740</v>
      </c>
      <c r="G222" s="10" t="s">
        <v>741</v>
      </c>
    </row>
    <row r="223" ht="15" customHeight="1">
      <c r="A223" s="10">
        <v>1</v>
      </c>
      <c r="B223" s="10">
        <v>2</v>
      </c>
      <c r="C223" s="10"/>
      <c r="D223" s="10">
        <v>3</v>
      </c>
      <c r="E223" s="10">
        <v>4</v>
      </c>
      <c r="F223" s="10">
        <v>5</v>
      </c>
      <c r="G223" s="10">
        <v>6</v>
      </c>
    </row>
    <row r="224" ht="80" customHeight="1">
      <c r="A224" s="10" t="s">
        <v>618</v>
      </c>
      <c r="B224" s="11" t="s">
        <v>875</v>
      </c>
      <c r="C224" s="11"/>
      <c r="D224" s="10" t="s">
        <v>460</v>
      </c>
      <c r="E224" s="18">
        <v>34</v>
      </c>
      <c r="F224" s="18">
        <v>5000</v>
      </c>
      <c r="G224" s="18">
        <v>170000</v>
      </c>
    </row>
    <row r="225" ht="25" customHeight="1">
      <c r="A225" s="26" t="s">
        <v>515</v>
      </c>
      <c r="B225" s="26"/>
      <c r="C225" s="26"/>
      <c r="D225" s="26"/>
      <c r="E225" s="26"/>
      <c r="F225" s="26"/>
      <c r="G225" s="22">
        <f>SUM(G224:G224)</f>
      </c>
    </row>
    <row r="226" ht="25" customHeight="1">
</row>
    <row r="227" ht="20" customHeight="1">
      <c r="A227" s="23" t="s">
        <v>484</v>
      </c>
      <c r="B227" s="23"/>
      <c r="C227" s="24" t="s">
        <v>300</v>
      </c>
      <c r="D227" s="24"/>
      <c r="E227" s="24"/>
      <c r="F227" s="24"/>
      <c r="G227" s="24"/>
    </row>
    <row r="228" ht="20" customHeight="1">
      <c r="A228" s="23" t="s">
        <v>485</v>
      </c>
      <c r="B228" s="23"/>
      <c r="C228" s="24" t="s">
        <v>516</v>
      </c>
      <c r="D228" s="24"/>
      <c r="E228" s="24"/>
      <c r="F228" s="24"/>
      <c r="G228" s="24"/>
    </row>
    <row r="229" ht="15" customHeight="1">
</row>
    <row r="230" ht="25" customHeight="1">
      <c r="A230" s="6" t="s">
        <v>770</v>
      </c>
      <c r="B230" s="6"/>
      <c r="C230" s="6"/>
      <c r="D230" s="6"/>
      <c r="E230" s="6"/>
      <c r="F230" s="6"/>
      <c r="G230" s="6"/>
    </row>
    <row r="231" ht="15" customHeight="1">
</row>
    <row r="232" ht="50" customHeight="1">
      <c r="A232" s="10" t="s">
        <v>7</v>
      </c>
      <c r="B232" s="10" t="s">
        <v>533</v>
      </c>
      <c r="C232" s="10"/>
      <c r="D232" s="10" t="s">
        <v>738</v>
      </c>
      <c r="E232" s="10" t="s">
        <v>739</v>
      </c>
      <c r="F232" s="10" t="s">
        <v>740</v>
      </c>
      <c r="G232" s="10" t="s">
        <v>741</v>
      </c>
    </row>
    <row r="233" ht="15" customHeight="1">
      <c r="A233" s="10">
        <v>1</v>
      </c>
      <c r="B233" s="10">
        <v>2</v>
      </c>
      <c r="C233" s="10"/>
      <c r="D233" s="10">
        <v>3</v>
      </c>
      <c r="E233" s="10">
        <v>4</v>
      </c>
      <c r="F233" s="10">
        <v>5</v>
      </c>
      <c r="G233" s="10">
        <v>6</v>
      </c>
    </row>
    <row r="234" ht="40" customHeight="1">
      <c r="A234" s="10" t="s">
        <v>596</v>
      </c>
      <c r="B234" s="11" t="s">
        <v>876</v>
      </c>
      <c r="C234" s="11"/>
      <c r="D234" s="10" t="s">
        <v>460</v>
      </c>
      <c r="E234" s="18">
        <v>10</v>
      </c>
      <c r="F234" s="18">
        <v>54713.2</v>
      </c>
      <c r="G234" s="18">
        <v>547132</v>
      </c>
    </row>
    <row r="235" ht="20" customHeight="1">
      <c r="A235" s="10" t="s">
        <v>606</v>
      </c>
      <c r="B235" s="11" t="s">
        <v>877</v>
      </c>
      <c r="C235" s="11"/>
      <c r="D235" s="10" t="s">
        <v>460</v>
      </c>
      <c r="E235" s="18">
        <v>10</v>
      </c>
      <c r="F235" s="18">
        <v>3231</v>
      </c>
      <c r="G235" s="18">
        <v>32310</v>
      </c>
    </row>
    <row r="236" ht="40" customHeight="1">
      <c r="A236" s="10" t="s">
        <v>660</v>
      </c>
      <c r="B236" s="11" t="s">
        <v>878</v>
      </c>
      <c r="C236" s="11"/>
      <c r="D236" s="10" t="s">
        <v>460</v>
      </c>
      <c r="E236" s="18">
        <v>50</v>
      </c>
      <c r="F236" s="18">
        <v>3759.24</v>
      </c>
      <c r="G236" s="18">
        <v>187962</v>
      </c>
    </row>
    <row r="237" ht="20" customHeight="1">
      <c r="A237" s="10" t="s">
        <v>612</v>
      </c>
      <c r="B237" s="11" t="s">
        <v>879</v>
      </c>
      <c r="C237" s="11"/>
      <c r="D237" s="10" t="s">
        <v>460</v>
      </c>
      <c r="E237" s="18">
        <v>10</v>
      </c>
      <c r="F237" s="18">
        <v>7965</v>
      </c>
      <c r="G237" s="18">
        <v>79650</v>
      </c>
    </row>
    <row r="238" ht="20" customHeight="1">
      <c r="A238" s="10" t="s">
        <v>620</v>
      </c>
      <c r="B238" s="11" t="s">
        <v>880</v>
      </c>
      <c r="C238" s="11"/>
      <c r="D238" s="10" t="s">
        <v>460</v>
      </c>
      <c r="E238" s="18">
        <v>3</v>
      </c>
      <c r="F238" s="18">
        <v>100000</v>
      </c>
      <c r="G238" s="18">
        <v>300000</v>
      </c>
    </row>
    <row r="239" ht="40" customHeight="1">
      <c r="A239" s="10" t="s">
        <v>666</v>
      </c>
      <c r="B239" s="11" t="s">
        <v>881</v>
      </c>
      <c r="C239" s="11"/>
      <c r="D239" s="10" t="s">
        <v>460</v>
      </c>
      <c r="E239" s="18">
        <v>10</v>
      </c>
      <c r="F239" s="18">
        <v>50000</v>
      </c>
      <c r="G239" s="18">
        <v>500000</v>
      </c>
    </row>
    <row r="240" ht="40" customHeight="1">
      <c r="A240" s="10" t="s">
        <v>651</v>
      </c>
      <c r="B240" s="11" t="s">
        <v>882</v>
      </c>
      <c r="C240" s="11"/>
      <c r="D240" s="10" t="s">
        <v>743</v>
      </c>
      <c r="E240" s="18">
        <v>1</v>
      </c>
      <c r="F240" s="18">
        <v>58500</v>
      </c>
      <c r="G240" s="18">
        <v>58500</v>
      </c>
    </row>
    <row r="241" ht="40" customHeight="1">
      <c r="A241" s="10" t="s">
        <v>883</v>
      </c>
      <c r="B241" s="11" t="s">
        <v>884</v>
      </c>
      <c r="C241" s="11"/>
      <c r="D241" s="10" t="s">
        <v>460</v>
      </c>
      <c r="E241" s="18">
        <v>2</v>
      </c>
      <c r="F241" s="18">
        <v>65000</v>
      </c>
      <c r="G241" s="18">
        <v>130000</v>
      </c>
    </row>
    <row r="242" ht="40" customHeight="1">
      <c r="A242" s="10" t="s">
        <v>885</v>
      </c>
      <c r="B242" s="11" t="s">
        <v>886</v>
      </c>
      <c r="C242" s="11"/>
      <c r="D242" s="10" t="s">
        <v>460</v>
      </c>
      <c r="E242" s="18">
        <v>40</v>
      </c>
      <c r="F242" s="18">
        <v>46898.686</v>
      </c>
      <c r="G242" s="18">
        <v>1875947.44</v>
      </c>
    </row>
    <row r="243" ht="40" customHeight="1">
      <c r="A243" s="10" t="s">
        <v>887</v>
      </c>
      <c r="B243" s="11" t="s">
        <v>888</v>
      </c>
      <c r="C243" s="11"/>
      <c r="D243" s="10" t="s">
        <v>460</v>
      </c>
      <c r="E243" s="18">
        <v>12</v>
      </c>
      <c r="F243" s="18">
        <v>50000</v>
      </c>
      <c r="G243" s="18">
        <v>600000</v>
      </c>
    </row>
    <row r="244" ht="60" customHeight="1">
      <c r="A244" s="10" t="s">
        <v>889</v>
      </c>
      <c r="B244" s="11" t="s">
        <v>890</v>
      </c>
      <c r="C244" s="11"/>
      <c r="D244" s="10" t="s">
        <v>460</v>
      </c>
      <c r="E244" s="18">
        <v>10</v>
      </c>
      <c r="F244" s="18">
        <v>4413.24</v>
      </c>
      <c r="G244" s="18">
        <v>44132.4</v>
      </c>
    </row>
    <row r="245" ht="40" customHeight="1">
      <c r="A245" s="10" t="s">
        <v>103</v>
      </c>
      <c r="B245" s="11" t="s">
        <v>891</v>
      </c>
      <c r="C245" s="11"/>
      <c r="D245" s="10" t="s">
        <v>460</v>
      </c>
      <c r="E245" s="18">
        <v>100</v>
      </c>
      <c r="F245" s="18">
        <v>13002.5</v>
      </c>
      <c r="G245" s="18">
        <v>1300250</v>
      </c>
    </row>
    <row r="246" ht="40" customHeight="1">
      <c r="A246" s="10" t="s">
        <v>892</v>
      </c>
      <c r="B246" s="11" t="s">
        <v>893</v>
      </c>
      <c r="C246" s="11"/>
      <c r="D246" s="10" t="s">
        <v>460</v>
      </c>
      <c r="E246" s="18">
        <v>8</v>
      </c>
      <c r="F246" s="18">
        <v>1907.77</v>
      </c>
      <c r="G246" s="18">
        <v>15262.16</v>
      </c>
    </row>
    <row r="247" ht="25" customHeight="1">
      <c r="A247" s="26" t="s">
        <v>515</v>
      </c>
      <c r="B247" s="26"/>
      <c r="C247" s="26"/>
      <c r="D247" s="26"/>
      <c r="E247" s="26"/>
      <c r="F247" s="26"/>
      <c r="G247" s="22">
        <f>SUM(G234:G246)</f>
      </c>
    </row>
    <row r="248" ht="25" customHeight="1">
</row>
    <row r="249" ht="20" customHeight="1">
      <c r="A249" s="23" t="s">
        <v>484</v>
      </c>
      <c r="B249" s="23"/>
      <c r="C249" s="24" t="s">
        <v>300</v>
      </c>
      <c r="D249" s="24"/>
      <c r="E249" s="24"/>
      <c r="F249" s="24"/>
      <c r="G249" s="24"/>
    </row>
    <row r="250" ht="20" customHeight="1">
      <c r="A250" s="23" t="s">
        <v>485</v>
      </c>
      <c r="B250" s="23"/>
      <c r="C250" s="24" t="s">
        <v>516</v>
      </c>
      <c r="D250" s="24"/>
      <c r="E250" s="24"/>
      <c r="F250" s="24"/>
      <c r="G250" s="24"/>
    </row>
    <row r="251" ht="15" customHeight="1">
</row>
    <row r="252" ht="25" customHeight="1">
      <c r="A252" s="6" t="s">
        <v>894</v>
      </c>
      <c r="B252" s="6"/>
      <c r="C252" s="6"/>
      <c r="D252" s="6"/>
      <c r="E252" s="6"/>
      <c r="F252" s="6"/>
      <c r="G252" s="6"/>
    </row>
    <row r="253" ht="15" customHeight="1">
</row>
    <row r="254" ht="50" customHeight="1">
      <c r="A254" s="10" t="s">
        <v>7</v>
      </c>
      <c r="B254" s="10" t="s">
        <v>533</v>
      </c>
      <c r="C254" s="10"/>
      <c r="D254" s="10" t="s">
        <v>738</v>
      </c>
      <c r="E254" s="10" t="s">
        <v>739</v>
      </c>
      <c r="F254" s="10" t="s">
        <v>740</v>
      </c>
      <c r="G254" s="10" t="s">
        <v>741</v>
      </c>
    </row>
    <row r="255" ht="15" customHeight="1">
      <c r="A255" s="10">
        <v>1</v>
      </c>
      <c r="B255" s="10">
        <v>2</v>
      </c>
      <c r="C255" s="10"/>
      <c r="D255" s="10">
        <v>3</v>
      </c>
      <c r="E255" s="10">
        <v>4</v>
      </c>
      <c r="F255" s="10">
        <v>5</v>
      </c>
      <c r="G255" s="10">
        <v>6</v>
      </c>
    </row>
    <row r="256" ht="20" customHeight="1">
      <c r="A256" s="10" t="s">
        <v>895</v>
      </c>
      <c r="B256" s="11" t="s">
        <v>896</v>
      </c>
      <c r="C256" s="11"/>
      <c r="D256" s="10" t="s">
        <v>460</v>
      </c>
      <c r="E256" s="18">
        <v>100</v>
      </c>
      <c r="F256" s="18">
        <v>250</v>
      </c>
      <c r="G256" s="18">
        <v>25000</v>
      </c>
    </row>
    <row r="257" ht="25" customHeight="1">
      <c r="A257" s="26" t="s">
        <v>515</v>
      </c>
      <c r="B257" s="26"/>
      <c r="C257" s="26"/>
      <c r="D257" s="26"/>
      <c r="E257" s="26"/>
      <c r="F257" s="26"/>
      <c r="G257" s="22">
        <f>SUM(G256:G256)</f>
      </c>
    </row>
    <row r="258" ht="25" customHeight="1">
</row>
    <row r="259" ht="20" customHeight="1">
      <c r="A259" s="23" t="s">
        <v>484</v>
      </c>
      <c r="B259" s="23"/>
      <c r="C259" s="24" t="s">
        <v>300</v>
      </c>
      <c r="D259" s="24"/>
      <c r="E259" s="24"/>
      <c r="F259" s="24"/>
      <c r="G259" s="24"/>
    </row>
    <row r="260" ht="20" customHeight="1">
      <c r="A260" s="23" t="s">
        <v>485</v>
      </c>
      <c r="B260" s="23"/>
      <c r="C260" s="24" t="s">
        <v>516</v>
      </c>
      <c r="D260" s="24"/>
      <c r="E260" s="24"/>
      <c r="F260" s="24"/>
      <c r="G260" s="24"/>
    </row>
    <row r="261" ht="15" customHeight="1">
</row>
    <row r="262" ht="25" customHeight="1">
      <c r="A262" s="6" t="s">
        <v>774</v>
      </c>
      <c r="B262" s="6"/>
      <c r="C262" s="6"/>
      <c r="D262" s="6"/>
      <c r="E262" s="6"/>
      <c r="F262" s="6"/>
      <c r="G262" s="6"/>
    </row>
    <row r="263" ht="15" customHeight="1">
</row>
    <row r="264" ht="50" customHeight="1">
      <c r="A264" s="10" t="s">
        <v>7</v>
      </c>
      <c r="B264" s="10" t="s">
        <v>533</v>
      </c>
      <c r="C264" s="10"/>
      <c r="D264" s="10" t="s">
        <v>738</v>
      </c>
      <c r="E264" s="10" t="s">
        <v>739</v>
      </c>
      <c r="F264" s="10" t="s">
        <v>740</v>
      </c>
      <c r="G264" s="10" t="s">
        <v>741</v>
      </c>
    </row>
    <row r="265" ht="15" customHeight="1">
      <c r="A265" s="10">
        <v>1</v>
      </c>
      <c r="B265" s="10">
        <v>2</v>
      </c>
      <c r="C265" s="10"/>
      <c r="D265" s="10">
        <v>3</v>
      </c>
      <c r="E265" s="10">
        <v>4</v>
      </c>
      <c r="F265" s="10">
        <v>5</v>
      </c>
      <c r="G265" s="10">
        <v>6</v>
      </c>
    </row>
    <row r="266" ht="40" customHeight="1">
      <c r="A266" s="10" t="s">
        <v>503</v>
      </c>
      <c r="B266" s="11" t="s">
        <v>775</v>
      </c>
      <c r="C266" s="11"/>
      <c r="D266" s="10" t="s">
        <v>743</v>
      </c>
      <c r="E266" s="18">
        <v>58725</v>
      </c>
      <c r="F266" s="18">
        <v>52</v>
      </c>
      <c r="G266" s="18">
        <v>3053700</v>
      </c>
    </row>
    <row r="267" ht="40" customHeight="1">
      <c r="A267" s="10" t="s">
        <v>776</v>
      </c>
      <c r="B267" s="11" t="s">
        <v>777</v>
      </c>
      <c r="C267" s="11"/>
      <c r="D267" s="10" t="s">
        <v>743</v>
      </c>
      <c r="E267" s="18">
        <v>837.45</v>
      </c>
      <c r="F267" s="18">
        <v>50</v>
      </c>
      <c r="G267" s="18">
        <v>41872.5</v>
      </c>
    </row>
    <row r="268" ht="40" customHeight="1">
      <c r="A268" s="10" t="s">
        <v>194</v>
      </c>
      <c r="B268" s="11" t="s">
        <v>897</v>
      </c>
      <c r="C268" s="11"/>
      <c r="D268" s="10" t="s">
        <v>460</v>
      </c>
      <c r="E268" s="18">
        <v>50</v>
      </c>
      <c r="F268" s="18">
        <v>7162.55</v>
      </c>
      <c r="G268" s="18">
        <v>358127.5</v>
      </c>
    </row>
    <row r="269" ht="40" customHeight="1">
      <c r="A269" s="10" t="s">
        <v>319</v>
      </c>
      <c r="B269" s="11" t="s">
        <v>898</v>
      </c>
      <c r="C269" s="11"/>
      <c r="D269" s="10" t="s">
        <v>460</v>
      </c>
      <c r="E269" s="18">
        <v>50</v>
      </c>
      <c r="F269" s="18">
        <v>900</v>
      </c>
      <c r="G269" s="18">
        <v>45000</v>
      </c>
    </row>
    <row r="270" ht="40" customHeight="1">
      <c r="A270" s="10" t="s">
        <v>899</v>
      </c>
      <c r="B270" s="11" t="s">
        <v>777</v>
      </c>
      <c r="C270" s="11"/>
      <c r="D270" s="10" t="s">
        <v>460</v>
      </c>
      <c r="E270" s="18">
        <v>4000</v>
      </c>
      <c r="F270" s="18">
        <v>67</v>
      </c>
      <c r="G270" s="18">
        <v>268000</v>
      </c>
    </row>
    <row r="271" ht="25" customHeight="1">
      <c r="A271" s="26" t="s">
        <v>515</v>
      </c>
      <c r="B271" s="26"/>
      <c r="C271" s="26"/>
      <c r="D271" s="26"/>
      <c r="E271" s="26"/>
      <c r="F271" s="26"/>
      <c r="G271" s="22">
        <f>SUM(G266:G270)</f>
      </c>
    </row>
    <row r="272" ht="25" customHeight="1">
</row>
    <row r="273" ht="20" customHeight="1">
      <c r="A273" s="23" t="s">
        <v>484</v>
      </c>
      <c r="B273" s="23"/>
      <c r="C273" s="24" t="s">
        <v>300</v>
      </c>
      <c r="D273" s="24"/>
      <c r="E273" s="24"/>
      <c r="F273" s="24"/>
      <c r="G273" s="24"/>
    </row>
    <row r="274" ht="20" customHeight="1">
      <c r="A274" s="23" t="s">
        <v>485</v>
      </c>
      <c r="B274" s="23"/>
      <c r="C274" s="24" t="s">
        <v>516</v>
      </c>
      <c r="D274" s="24"/>
      <c r="E274" s="24"/>
      <c r="F274" s="24"/>
      <c r="G274" s="24"/>
    </row>
    <row r="275" ht="15" customHeight="1">
</row>
    <row r="276" ht="25" customHeight="1">
      <c r="A276" s="6" t="s">
        <v>900</v>
      </c>
      <c r="B276" s="6"/>
      <c r="C276" s="6"/>
      <c r="D276" s="6"/>
      <c r="E276" s="6"/>
      <c r="F276" s="6"/>
      <c r="G276" s="6"/>
    </row>
    <row r="277" ht="15" customHeight="1">
</row>
    <row r="278" ht="50" customHeight="1">
      <c r="A278" s="10" t="s">
        <v>7</v>
      </c>
      <c r="B278" s="10" t="s">
        <v>533</v>
      </c>
      <c r="C278" s="10"/>
      <c r="D278" s="10" t="s">
        <v>738</v>
      </c>
      <c r="E278" s="10" t="s">
        <v>739</v>
      </c>
      <c r="F278" s="10" t="s">
        <v>740</v>
      </c>
      <c r="G278" s="10" t="s">
        <v>741</v>
      </c>
    </row>
    <row r="279" ht="15" customHeight="1">
      <c r="A279" s="10">
        <v>1</v>
      </c>
      <c r="B279" s="10">
        <v>2</v>
      </c>
      <c r="C279" s="10"/>
      <c r="D279" s="10">
        <v>3</v>
      </c>
      <c r="E279" s="10">
        <v>4</v>
      </c>
      <c r="F279" s="10">
        <v>5</v>
      </c>
      <c r="G279" s="10">
        <v>6</v>
      </c>
    </row>
    <row r="280" ht="40" customHeight="1">
      <c r="A280" s="10" t="s">
        <v>622</v>
      </c>
      <c r="B280" s="11" t="s">
        <v>901</v>
      </c>
      <c r="C280" s="11"/>
      <c r="D280" s="10" t="s">
        <v>460</v>
      </c>
      <c r="E280" s="18">
        <v>100</v>
      </c>
      <c r="F280" s="18">
        <v>5622.85</v>
      </c>
      <c r="G280" s="18">
        <v>562285</v>
      </c>
    </row>
    <row r="281" ht="40" customHeight="1">
      <c r="A281" s="10" t="s">
        <v>372</v>
      </c>
      <c r="B281" s="11" t="s">
        <v>902</v>
      </c>
      <c r="C281" s="11"/>
      <c r="D281" s="10" t="s">
        <v>460</v>
      </c>
      <c r="E281" s="18">
        <v>100</v>
      </c>
      <c r="F281" s="18">
        <v>2000</v>
      </c>
      <c r="G281" s="18">
        <v>200000</v>
      </c>
    </row>
    <row r="282" ht="40" customHeight="1">
      <c r="A282" s="10" t="s">
        <v>889</v>
      </c>
      <c r="B282" s="11" t="s">
        <v>903</v>
      </c>
      <c r="C282" s="11"/>
      <c r="D282" s="10" t="s">
        <v>460</v>
      </c>
      <c r="E282" s="18">
        <v>10</v>
      </c>
      <c r="F282" s="18">
        <v>524.702</v>
      </c>
      <c r="G282" s="18">
        <v>5247.02</v>
      </c>
    </row>
    <row r="283" ht="40" customHeight="1">
      <c r="A283" s="10" t="s">
        <v>904</v>
      </c>
      <c r="B283" s="11" t="s">
        <v>905</v>
      </c>
      <c r="C283" s="11"/>
      <c r="D283" s="10" t="s">
        <v>460</v>
      </c>
      <c r="E283" s="18">
        <v>20</v>
      </c>
      <c r="F283" s="18">
        <v>2498.399</v>
      </c>
      <c r="G283" s="18">
        <v>49967.98</v>
      </c>
    </row>
    <row r="284" ht="40" customHeight="1">
      <c r="A284" s="10" t="s">
        <v>906</v>
      </c>
      <c r="B284" s="11" t="s">
        <v>907</v>
      </c>
      <c r="C284" s="11"/>
      <c r="D284" s="10" t="s">
        <v>460</v>
      </c>
      <c r="E284" s="18">
        <v>1000</v>
      </c>
      <c r="F284" s="18">
        <v>855</v>
      </c>
      <c r="G284" s="18">
        <v>855000</v>
      </c>
    </row>
    <row r="285" ht="25" customHeight="1">
      <c r="A285" s="26" t="s">
        <v>515</v>
      </c>
      <c r="B285" s="26"/>
      <c r="C285" s="26"/>
      <c r="D285" s="26"/>
      <c r="E285" s="26"/>
      <c r="F285" s="26"/>
      <c r="G285" s="22">
        <f>SUM(G280:G284)</f>
      </c>
    </row>
    <row r="286" ht="25" customHeight="1">
</row>
    <row r="287" ht="20" customHeight="1">
      <c r="A287" s="23" t="s">
        <v>484</v>
      </c>
      <c r="B287" s="23"/>
      <c r="C287" s="24" t="s">
        <v>300</v>
      </c>
      <c r="D287" s="24"/>
      <c r="E287" s="24"/>
      <c r="F287" s="24"/>
      <c r="G287" s="24"/>
    </row>
    <row r="288" ht="20" customHeight="1">
      <c r="A288" s="23" t="s">
        <v>485</v>
      </c>
      <c r="B288" s="23"/>
      <c r="C288" s="24" t="s">
        <v>516</v>
      </c>
      <c r="D288" s="24"/>
      <c r="E288" s="24"/>
      <c r="F288" s="24"/>
      <c r="G288" s="24"/>
    </row>
    <row r="289" ht="15" customHeight="1">
</row>
    <row r="290" ht="25" customHeight="1">
      <c r="A290" s="6" t="s">
        <v>908</v>
      </c>
      <c r="B290" s="6"/>
      <c r="C290" s="6"/>
      <c r="D290" s="6"/>
      <c r="E290" s="6"/>
      <c r="F290" s="6"/>
      <c r="G290" s="6"/>
    </row>
    <row r="291" ht="15" customHeight="1">
</row>
    <row r="292" ht="50" customHeight="1">
      <c r="A292" s="10" t="s">
        <v>7</v>
      </c>
      <c r="B292" s="10" t="s">
        <v>533</v>
      </c>
      <c r="C292" s="10"/>
      <c r="D292" s="10" t="s">
        <v>738</v>
      </c>
      <c r="E292" s="10" t="s">
        <v>739</v>
      </c>
      <c r="F292" s="10" t="s">
        <v>740</v>
      </c>
      <c r="G292" s="10" t="s">
        <v>741</v>
      </c>
    </row>
    <row r="293" ht="15" customHeight="1">
      <c r="A293" s="10">
        <v>1</v>
      </c>
      <c r="B293" s="10">
        <v>2</v>
      </c>
      <c r="C293" s="10"/>
      <c r="D293" s="10">
        <v>3</v>
      </c>
      <c r="E293" s="10">
        <v>4</v>
      </c>
      <c r="F293" s="10">
        <v>5</v>
      </c>
      <c r="G293" s="10">
        <v>6</v>
      </c>
    </row>
    <row r="294" ht="40" customHeight="1">
      <c r="A294" s="10" t="s">
        <v>909</v>
      </c>
      <c r="B294" s="11" t="s">
        <v>910</v>
      </c>
      <c r="C294" s="11"/>
      <c r="D294" s="10" t="s">
        <v>460</v>
      </c>
      <c r="E294" s="18">
        <v>200</v>
      </c>
      <c r="F294" s="18">
        <v>3490</v>
      </c>
      <c r="G294" s="18">
        <v>698000</v>
      </c>
    </row>
    <row r="295" ht="25" customHeight="1">
      <c r="A295" s="26" t="s">
        <v>515</v>
      </c>
      <c r="B295" s="26"/>
      <c r="C295" s="26"/>
      <c r="D295" s="26"/>
      <c r="E295" s="26"/>
      <c r="F295" s="26"/>
      <c r="G295" s="22">
        <f>SUM(G294:G294)</f>
      </c>
    </row>
    <row r="296" ht="25" customHeight="1">
</row>
    <row r="297" ht="20" customHeight="1">
      <c r="A297" s="23" t="s">
        <v>484</v>
      </c>
      <c r="B297" s="23"/>
      <c r="C297" s="24" t="s">
        <v>300</v>
      </c>
      <c r="D297" s="24"/>
      <c r="E297" s="24"/>
      <c r="F297" s="24"/>
      <c r="G297" s="24"/>
    </row>
    <row r="298" ht="20" customHeight="1">
      <c r="A298" s="23" t="s">
        <v>485</v>
      </c>
      <c r="B298" s="23"/>
      <c r="C298" s="24" t="s">
        <v>516</v>
      </c>
      <c r="D298" s="24"/>
      <c r="E298" s="24"/>
      <c r="F298" s="24"/>
      <c r="G298" s="24"/>
    </row>
    <row r="299" ht="15" customHeight="1">
</row>
    <row r="300" ht="25" customHeight="1">
      <c r="A300" s="6" t="s">
        <v>779</v>
      </c>
      <c r="B300" s="6"/>
      <c r="C300" s="6"/>
      <c r="D300" s="6"/>
      <c r="E300" s="6"/>
      <c r="F300" s="6"/>
      <c r="G300" s="6"/>
    </row>
    <row r="301" ht="15" customHeight="1">
</row>
    <row r="302" ht="50" customHeight="1">
      <c r="A302" s="10" t="s">
        <v>7</v>
      </c>
      <c r="B302" s="10" t="s">
        <v>533</v>
      </c>
      <c r="C302" s="10"/>
      <c r="D302" s="10" t="s">
        <v>738</v>
      </c>
      <c r="E302" s="10" t="s">
        <v>739</v>
      </c>
      <c r="F302" s="10" t="s">
        <v>740</v>
      </c>
      <c r="G302" s="10" t="s">
        <v>741</v>
      </c>
    </row>
    <row r="303" ht="15" customHeight="1">
      <c r="A303" s="10">
        <v>1</v>
      </c>
      <c r="B303" s="10">
        <v>2</v>
      </c>
      <c r="C303" s="10"/>
      <c r="D303" s="10">
        <v>3</v>
      </c>
      <c r="E303" s="10">
        <v>4</v>
      </c>
      <c r="F303" s="10">
        <v>5</v>
      </c>
      <c r="G303" s="10">
        <v>6</v>
      </c>
    </row>
    <row r="304" ht="40" customHeight="1">
      <c r="A304" s="10" t="s">
        <v>694</v>
      </c>
      <c r="B304" s="11" t="s">
        <v>911</v>
      </c>
      <c r="C304" s="11"/>
      <c r="D304" s="10" t="s">
        <v>460</v>
      </c>
      <c r="E304" s="18">
        <v>100</v>
      </c>
      <c r="F304" s="18">
        <v>5000</v>
      </c>
      <c r="G304" s="18">
        <v>500000</v>
      </c>
    </row>
    <row r="305" ht="60" customHeight="1">
      <c r="A305" s="10" t="s">
        <v>780</v>
      </c>
      <c r="B305" s="11" t="s">
        <v>781</v>
      </c>
      <c r="C305" s="11"/>
      <c r="D305" s="10" t="s">
        <v>460</v>
      </c>
      <c r="E305" s="18">
        <v>2030</v>
      </c>
      <c r="F305" s="18">
        <v>50</v>
      </c>
      <c r="G305" s="18">
        <v>101500</v>
      </c>
    </row>
    <row r="306" ht="40" customHeight="1">
      <c r="A306" s="10" t="s">
        <v>608</v>
      </c>
      <c r="B306" s="11" t="s">
        <v>912</v>
      </c>
      <c r="C306" s="11"/>
      <c r="D306" s="10" t="s">
        <v>460</v>
      </c>
      <c r="E306" s="18">
        <v>10000</v>
      </c>
      <c r="F306" s="18">
        <v>10.43</v>
      </c>
      <c r="G306" s="18">
        <v>104300</v>
      </c>
    </row>
    <row r="307" ht="40" customHeight="1">
      <c r="A307" s="10" t="s">
        <v>660</v>
      </c>
      <c r="B307" s="11" t="s">
        <v>913</v>
      </c>
      <c r="C307" s="11"/>
      <c r="D307" s="10" t="s">
        <v>460</v>
      </c>
      <c r="E307" s="18">
        <v>100</v>
      </c>
      <c r="F307" s="18">
        <v>415.065</v>
      </c>
      <c r="G307" s="18">
        <v>41506.5</v>
      </c>
    </row>
    <row r="308" ht="40" customHeight="1">
      <c r="A308" s="10" t="s">
        <v>626</v>
      </c>
      <c r="B308" s="11" t="s">
        <v>914</v>
      </c>
      <c r="C308" s="11"/>
      <c r="D308" s="10" t="s">
        <v>460</v>
      </c>
      <c r="E308" s="18">
        <v>1000</v>
      </c>
      <c r="F308" s="18">
        <v>512</v>
      </c>
      <c r="G308" s="18">
        <v>512000</v>
      </c>
    </row>
    <row r="309" ht="40" customHeight="1">
      <c r="A309" s="10" t="s">
        <v>632</v>
      </c>
      <c r="B309" s="11" t="s">
        <v>915</v>
      </c>
      <c r="C309" s="11"/>
      <c r="D309" s="10" t="s">
        <v>460</v>
      </c>
      <c r="E309" s="18">
        <v>100</v>
      </c>
      <c r="F309" s="18">
        <v>3000</v>
      </c>
      <c r="G309" s="18">
        <v>300000</v>
      </c>
    </row>
    <row r="310" ht="40" customHeight="1">
      <c r="A310" s="10" t="s">
        <v>507</v>
      </c>
      <c r="B310" s="11" t="s">
        <v>916</v>
      </c>
      <c r="C310" s="11"/>
      <c r="D310" s="10" t="s">
        <v>460</v>
      </c>
      <c r="E310" s="18">
        <v>10</v>
      </c>
      <c r="F310" s="18">
        <v>10000</v>
      </c>
      <c r="G310" s="18">
        <v>100000</v>
      </c>
    </row>
    <row r="311" ht="40" customHeight="1">
      <c r="A311" s="10" t="s">
        <v>688</v>
      </c>
      <c r="B311" s="11" t="s">
        <v>917</v>
      </c>
      <c r="C311" s="11"/>
      <c r="D311" s="10" t="s">
        <v>460</v>
      </c>
      <c r="E311" s="18">
        <v>4</v>
      </c>
      <c r="F311" s="18">
        <v>2484</v>
      </c>
      <c r="G311" s="18">
        <v>9936</v>
      </c>
    </row>
    <row r="312" ht="40" customHeight="1">
      <c r="A312" s="10" t="s">
        <v>918</v>
      </c>
      <c r="B312" s="11" t="s">
        <v>919</v>
      </c>
      <c r="C312" s="11"/>
      <c r="D312" s="10" t="s">
        <v>460</v>
      </c>
      <c r="E312" s="18">
        <v>10</v>
      </c>
      <c r="F312" s="18">
        <v>8112.3</v>
      </c>
      <c r="G312" s="18">
        <v>81123</v>
      </c>
    </row>
    <row r="313" ht="20" customHeight="1">
      <c r="A313" s="10" t="s">
        <v>920</v>
      </c>
      <c r="B313" s="11" t="s">
        <v>921</v>
      </c>
      <c r="C313" s="11"/>
      <c r="D313" s="10" t="s">
        <v>460</v>
      </c>
      <c r="E313" s="18">
        <v>1000</v>
      </c>
      <c r="F313" s="18">
        <v>200</v>
      </c>
      <c r="G313" s="18">
        <v>200000</v>
      </c>
    </row>
    <row r="314" ht="20" customHeight="1">
      <c r="A314" s="10" t="s">
        <v>922</v>
      </c>
      <c r="B314" s="11" t="s">
        <v>923</v>
      </c>
      <c r="C314" s="11"/>
      <c r="D314" s="10" t="s">
        <v>460</v>
      </c>
      <c r="E314" s="18">
        <v>20</v>
      </c>
      <c r="F314" s="18">
        <v>15000</v>
      </c>
      <c r="G314" s="18">
        <v>300000</v>
      </c>
    </row>
    <row r="315" ht="40" customHeight="1">
      <c r="A315" s="10" t="s">
        <v>94</v>
      </c>
      <c r="B315" s="11" t="s">
        <v>924</v>
      </c>
      <c r="C315" s="11"/>
      <c r="D315" s="10" t="s">
        <v>460</v>
      </c>
      <c r="E315" s="18">
        <v>10</v>
      </c>
      <c r="F315" s="18">
        <v>3395.5</v>
      </c>
      <c r="G315" s="18">
        <v>33955</v>
      </c>
    </row>
    <row r="316" ht="40" customHeight="1">
      <c r="A316" s="10" t="s">
        <v>889</v>
      </c>
      <c r="B316" s="11" t="s">
        <v>925</v>
      </c>
      <c r="C316" s="11"/>
      <c r="D316" s="10" t="s">
        <v>460</v>
      </c>
      <c r="E316" s="18">
        <v>1</v>
      </c>
      <c r="F316" s="18">
        <v>19105.77</v>
      </c>
      <c r="G316" s="18">
        <v>19105.77</v>
      </c>
    </row>
    <row r="317" ht="40" customHeight="1">
      <c r="A317" s="10" t="s">
        <v>926</v>
      </c>
      <c r="B317" s="11" t="s">
        <v>927</v>
      </c>
      <c r="C317" s="11"/>
      <c r="D317" s="10" t="s">
        <v>460</v>
      </c>
      <c r="E317" s="18">
        <v>100</v>
      </c>
      <c r="F317" s="18">
        <v>4383.72</v>
      </c>
      <c r="G317" s="18">
        <v>438372</v>
      </c>
    </row>
    <row r="318" ht="40" customHeight="1">
      <c r="A318" s="10" t="s">
        <v>928</v>
      </c>
      <c r="B318" s="11" t="s">
        <v>929</v>
      </c>
      <c r="C318" s="11"/>
      <c r="D318" s="10" t="s">
        <v>460</v>
      </c>
      <c r="E318" s="18">
        <v>12</v>
      </c>
      <c r="F318" s="18">
        <v>17673.5</v>
      </c>
      <c r="G318" s="18">
        <v>212082</v>
      </c>
    </row>
    <row r="319" ht="40" customHeight="1">
      <c r="A319" s="10" t="s">
        <v>930</v>
      </c>
      <c r="B319" s="11" t="s">
        <v>931</v>
      </c>
      <c r="C319" s="11"/>
      <c r="D319" s="10" t="s">
        <v>460</v>
      </c>
      <c r="E319" s="18">
        <v>1000</v>
      </c>
      <c r="F319" s="18">
        <v>405</v>
      </c>
      <c r="G319" s="18">
        <v>405000</v>
      </c>
    </row>
    <row r="320" ht="40" customHeight="1">
      <c r="A320" s="10" t="s">
        <v>932</v>
      </c>
      <c r="B320" s="11" t="s">
        <v>933</v>
      </c>
      <c r="C320" s="11"/>
      <c r="D320" s="10" t="s">
        <v>460</v>
      </c>
      <c r="E320" s="18">
        <v>10</v>
      </c>
      <c r="F320" s="18">
        <v>3840</v>
      </c>
      <c r="G320" s="18">
        <v>38400</v>
      </c>
    </row>
    <row r="321" ht="40" customHeight="1">
      <c r="A321" s="10" t="s">
        <v>784</v>
      </c>
      <c r="B321" s="11" t="s">
        <v>785</v>
      </c>
      <c r="C321" s="11"/>
      <c r="D321" s="10" t="s">
        <v>460</v>
      </c>
      <c r="E321" s="18">
        <v>50</v>
      </c>
      <c r="F321" s="18">
        <v>11629.2888</v>
      </c>
      <c r="G321" s="18">
        <v>581464.44</v>
      </c>
    </row>
    <row r="322" ht="40" customHeight="1">
      <c r="A322" s="10" t="s">
        <v>934</v>
      </c>
      <c r="B322" s="11" t="s">
        <v>935</v>
      </c>
      <c r="C322" s="11"/>
      <c r="D322" s="10" t="s">
        <v>460</v>
      </c>
      <c r="E322" s="18">
        <v>200</v>
      </c>
      <c r="F322" s="18">
        <v>500</v>
      </c>
      <c r="G322" s="18">
        <v>100000</v>
      </c>
    </row>
    <row r="323" ht="40" customHeight="1">
      <c r="A323" s="10" t="s">
        <v>936</v>
      </c>
      <c r="B323" s="11" t="s">
        <v>937</v>
      </c>
      <c r="C323" s="11"/>
      <c r="D323" s="10" t="s">
        <v>460</v>
      </c>
      <c r="E323" s="18">
        <v>400</v>
      </c>
      <c r="F323" s="18">
        <v>99</v>
      </c>
      <c r="G323" s="18">
        <v>39600</v>
      </c>
    </row>
    <row r="324" ht="40" customHeight="1">
      <c r="A324" s="10" t="s">
        <v>938</v>
      </c>
      <c r="B324" s="11" t="s">
        <v>939</v>
      </c>
      <c r="C324" s="11"/>
      <c r="D324" s="10" t="s">
        <v>460</v>
      </c>
      <c r="E324" s="18">
        <v>100</v>
      </c>
      <c r="F324" s="18">
        <v>2000</v>
      </c>
      <c r="G324" s="18">
        <v>200000</v>
      </c>
    </row>
    <row r="325" ht="40" customHeight="1">
      <c r="A325" s="10" t="s">
        <v>892</v>
      </c>
      <c r="B325" s="11" t="s">
        <v>940</v>
      </c>
      <c r="C325" s="11"/>
      <c r="D325" s="10" t="s">
        <v>460</v>
      </c>
      <c r="E325" s="18">
        <v>100</v>
      </c>
      <c r="F325" s="18">
        <v>525.5792</v>
      </c>
      <c r="G325" s="18">
        <v>52557.92</v>
      </c>
    </row>
    <row r="326" ht="40" customHeight="1">
      <c r="A326" s="10" t="s">
        <v>892</v>
      </c>
      <c r="B326" s="11" t="s">
        <v>941</v>
      </c>
      <c r="C326" s="11"/>
      <c r="D326" s="10" t="s">
        <v>460</v>
      </c>
      <c r="E326" s="18">
        <v>10</v>
      </c>
      <c r="F326" s="18">
        <v>3218.992</v>
      </c>
      <c r="G326" s="18">
        <v>32189.92</v>
      </c>
    </row>
    <row r="327" ht="20" customHeight="1">
      <c r="A327" s="10" t="s">
        <v>942</v>
      </c>
      <c r="B327" s="11" t="s">
        <v>943</v>
      </c>
      <c r="C327" s="11"/>
      <c r="D327" s="10" t="s">
        <v>460</v>
      </c>
      <c r="E327" s="18">
        <v>100</v>
      </c>
      <c r="F327" s="18">
        <v>2676.2745</v>
      </c>
      <c r="G327" s="18">
        <v>267627.45</v>
      </c>
    </row>
    <row r="328" ht="20" customHeight="1">
      <c r="A328" s="10" t="s">
        <v>944</v>
      </c>
      <c r="B328" s="11" t="s">
        <v>945</v>
      </c>
      <c r="C328" s="11"/>
      <c r="D328" s="10" t="s">
        <v>460</v>
      </c>
      <c r="E328" s="18">
        <v>10</v>
      </c>
      <c r="F328" s="18">
        <v>1000</v>
      </c>
      <c r="G328" s="18">
        <v>10000</v>
      </c>
    </row>
    <row r="329" ht="40" customHeight="1">
      <c r="A329" s="10" t="s">
        <v>946</v>
      </c>
      <c r="B329" s="11" t="s">
        <v>947</v>
      </c>
      <c r="C329" s="11"/>
      <c r="D329" s="10" t="s">
        <v>460</v>
      </c>
      <c r="E329" s="18">
        <v>500</v>
      </c>
      <c r="F329" s="18">
        <v>59</v>
      </c>
      <c r="G329" s="18">
        <v>29500</v>
      </c>
    </row>
    <row r="330" ht="40" customHeight="1">
      <c r="A330" s="10" t="s">
        <v>948</v>
      </c>
      <c r="B330" s="11" t="s">
        <v>949</v>
      </c>
      <c r="C330" s="11"/>
      <c r="D330" s="10" t="s">
        <v>460</v>
      </c>
      <c r="E330" s="18">
        <v>10000</v>
      </c>
      <c r="F330" s="18">
        <v>12.702</v>
      </c>
      <c r="G330" s="18">
        <v>127020</v>
      </c>
    </row>
    <row r="331" ht="40" customHeight="1">
      <c r="A331" s="10" t="s">
        <v>950</v>
      </c>
      <c r="B331" s="11" t="s">
        <v>951</v>
      </c>
      <c r="C331" s="11"/>
      <c r="D331" s="10" t="s">
        <v>460</v>
      </c>
      <c r="E331" s="18">
        <v>100</v>
      </c>
      <c r="F331" s="18">
        <v>327.6</v>
      </c>
      <c r="G331" s="18">
        <v>32760</v>
      </c>
    </row>
    <row r="332" ht="25" customHeight="1">
      <c r="A332" s="26" t="s">
        <v>515</v>
      </c>
      <c r="B332" s="26"/>
      <c r="C332" s="26"/>
      <c r="D332" s="26"/>
      <c r="E332" s="26"/>
      <c r="F332" s="26"/>
      <c r="G332" s="22">
        <f>SUM(G304:G331)</f>
      </c>
    </row>
    <row r="333" ht="25" customHeight="1">
</row>
    <row r="334" ht="20" customHeight="1">
      <c r="A334" s="23" t="s">
        <v>484</v>
      </c>
      <c r="B334" s="23"/>
      <c r="C334" s="24" t="s">
        <v>300</v>
      </c>
      <c r="D334" s="24"/>
      <c r="E334" s="24"/>
      <c r="F334" s="24"/>
      <c r="G334" s="24"/>
    </row>
    <row r="335" ht="20" customHeight="1">
      <c r="A335" s="23" t="s">
        <v>485</v>
      </c>
      <c r="B335" s="23"/>
      <c r="C335" s="24" t="s">
        <v>516</v>
      </c>
      <c r="D335" s="24"/>
      <c r="E335" s="24"/>
      <c r="F335" s="24"/>
      <c r="G335" s="24"/>
    </row>
    <row r="336" ht="15" customHeight="1">
</row>
    <row r="337" ht="25" customHeight="1">
      <c r="A337" s="6" t="s">
        <v>790</v>
      </c>
      <c r="B337" s="6"/>
      <c r="C337" s="6"/>
      <c r="D337" s="6"/>
      <c r="E337" s="6"/>
      <c r="F337" s="6"/>
      <c r="G337" s="6"/>
    </row>
    <row r="338" ht="15" customHeight="1">
</row>
    <row r="339" ht="50" customHeight="1">
      <c r="A339" s="10" t="s">
        <v>7</v>
      </c>
      <c r="B339" s="10" t="s">
        <v>533</v>
      </c>
      <c r="C339" s="10"/>
      <c r="D339" s="10" t="s">
        <v>738</v>
      </c>
      <c r="E339" s="10" t="s">
        <v>739</v>
      </c>
      <c r="F339" s="10" t="s">
        <v>740</v>
      </c>
      <c r="G339" s="10" t="s">
        <v>741</v>
      </c>
    </row>
    <row r="340" ht="15" customHeight="1">
      <c r="A340" s="10">
        <v>1</v>
      </c>
      <c r="B340" s="10">
        <v>2</v>
      </c>
      <c r="C340" s="10"/>
      <c r="D340" s="10">
        <v>3</v>
      </c>
      <c r="E340" s="10">
        <v>4</v>
      </c>
      <c r="F340" s="10">
        <v>5</v>
      </c>
      <c r="G340" s="10">
        <v>6</v>
      </c>
    </row>
    <row r="341" ht="40" customHeight="1">
      <c r="A341" s="10" t="s">
        <v>952</v>
      </c>
      <c r="B341" s="11" t="s">
        <v>953</v>
      </c>
      <c r="C341" s="11"/>
      <c r="D341" s="10" t="s">
        <v>460</v>
      </c>
      <c r="E341" s="18">
        <v>1000</v>
      </c>
      <c r="F341" s="18">
        <v>120.355</v>
      </c>
      <c r="G341" s="18">
        <v>120355</v>
      </c>
    </row>
    <row r="342" ht="25" customHeight="1">
      <c r="A342" s="26" t="s">
        <v>515</v>
      </c>
      <c r="B342" s="26"/>
      <c r="C342" s="26"/>
      <c r="D342" s="26"/>
      <c r="E342" s="26"/>
      <c r="F342" s="26"/>
      <c r="G342" s="22">
        <f>SUM(G341:G341)</f>
      </c>
    </row>
    <row r="343" ht="25" customHeight="1">
</row>
    <row r="344" ht="20" customHeight="1">
      <c r="A344" s="23" t="s">
        <v>484</v>
      </c>
      <c r="B344" s="23"/>
      <c r="C344" s="24" t="s">
        <v>300</v>
      </c>
      <c r="D344" s="24"/>
      <c r="E344" s="24"/>
      <c r="F344" s="24"/>
      <c r="G344" s="24"/>
    </row>
    <row r="345" ht="20" customHeight="1">
      <c r="A345" s="23" t="s">
        <v>485</v>
      </c>
      <c r="B345" s="23"/>
      <c r="C345" s="24" t="s">
        <v>523</v>
      </c>
      <c r="D345" s="24"/>
      <c r="E345" s="24"/>
      <c r="F345" s="24"/>
      <c r="G345" s="24"/>
    </row>
    <row r="346" ht="15" customHeight="1">
</row>
    <row r="347" ht="25" customHeight="1">
      <c r="A347" s="6" t="s">
        <v>758</v>
      </c>
      <c r="B347" s="6"/>
      <c r="C347" s="6"/>
      <c r="D347" s="6"/>
      <c r="E347" s="6"/>
      <c r="F347" s="6"/>
      <c r="G347" s="6"/>
    </row>
    <row r="348" ht="15" customHeight="1">
</row>
    <row r="349" ht="50" customHeight="1">
      <c r="A349" s="10" t="s">
        <v>7</v>
      </c>
      <c r="B349" s="10" t="s">
        <v>533</v>
      </c>
      <c r="C349" s="10"/>
      <c r="D349" s="10" t="s">
        <v>738</v>
      </c>
      <c r="E349" s="10" t="s">
        <v>739</v>
      </c>
      <c r="F349" s="10" t="s">
        <v>740</v>
      </c>
      <c r="G349" s="10" t="s">
        <v>741</v>
      </c>
    </row>
    <row r="350" ht="15" customHeight="1">
      <c r="A350" s="10">
        <v>1</v>
      </c>
      <c r="B350" s="10">
        <v>2</v>
      </c>
      <c r="C350" s="10"/>
      <c r="D350" s="10">
        <v>3</v>
      </c>
      <c r="E350" s="10">
        <v>4</v>
      </c>
      <c r="F350" s="10">
        <v>5</v>
      </c>
      <c r="G350" s="10">
        <v>6</v>
      </c>
    </row>
    <row r="351" ht="60" customHeight="1">
      <c r="A351" s="10" t="s">
        <v>570</v>
      </c>
      <c r="B351" s="11" t="s">
        <v>954</v>
      </c>
      <c r="C351" s="11"/>
      <c r="D351" s="10" t="s">
        <v>955</v>
      </c>
      <c r="E351" s="18">
        <v>40000</v>
      </c>
      <c r="F351" s="18">
        <v>173.05</v>
      </c>
      <c r="G351" s="18">
        <v>6922000</v>
      </c>
    </row>
    <row r="352" ht="40" customHeight="1">
      <c r="A352" s="10" t="s">
        <v>509</v>
      </c>
      <c r="B352" s="11" t="s">
        <v>956</v>
      </c>
      <c r="C352" s="11"/>
      <c r="D352" s="10" t="s">
        <v>460</v>
      </c>
      <c r="E352" s="18">
        <v>10</v>
      </c>
      <c r="F352" s="18">
        <v>10321.74</v>
      </c>
      <c r="G352" s="18">
        <v>103217.4</v>
      </c>
    </row>
    <row r="353" ht="40" customHeight="1">
      <c r="A353" s="10" t="s">
        <v>521</v>
      </c>
      <c r="B353" s="11" t="s">
        <v>957</v>
      </c>
      <c r="C353" s="11"/>
      <c r="D353" s="10" t="s">
        <v>460</v>
      </c>
      <c r="E353" s="18">
        <v>10</v>
      </c>
      <c r="F353" s="18">
        <v>9878.26</v>
      </c>
      <c r="G353" s="18">
        <v>98782.6</v>
      </c>
    </row>
    <row r="354" ht="25" customHeight="1">
      <c r="A354" s="26" t="s">
        <v>515</v>
      </c>
      <c r="B354" s="26"/>
      <c r="C354" s="26"/>
      <c r="D354" s="26"/>
      <c r="E354" s="26"/>
      <c r="F354" s="26"/>
      <c r="G354" s="22">
        <f>SUM(G351:G353)</f>
      </c>
    </row>
    <row r="355" ht="25" customHeight="1">
</row>
    <row r="356" ht="20" customHeight="1">
      <c r="A356" s="23" t="s">
        <v>484</v>
      </c>
      <c r="B356" s="23"/>
      <c r="C356" s="24" t="s">
        <v>300</v>
      </c>
      <c r="D356" s="24"/>
      <c r="E356" s="24"/>
      <c r="F356" s="24"/>
      <c r="G356" s="24"/>
    </row>
    <row r="357" ht="20" customHeight="1">
      <c r="A357" s="23" t="s">
        <v>485</v>
      </c>
      <c r="B357" s="23"/>
      <c r="C357" s="24" t="s">
        <v>523</v>
      </c>
      <c r="D357" s="24"/>
      <c r="E357" s="24"/>
      <c r="F357" s="24"/>
      <c r="G357" s="24"/>
    </row>
    <row r="358" ht="15" customHeight="1">
</row>
    <row r="359" ht="25" customHeight="1">
      <c r="A359" s="6" t="s">
        <v>770</v>
      </c>
      <c r="B359" s="6"/>
      <c r="C359" s="6"/>
      <c r="D359" s="6"/>
      <c r="E359" s="6"/>
      <c r="F359" s="6"/>
      <c r="G359" s="6"/>
    </row>
    <row r="360" ht="15" customHeight="1">
</row>
    <row r="361" ht="50" customHeight="1">
      <c r="A361" s="10" t="s">
        <v>7</v>
      </c>
      <c r="B361" s="10" t="s">
        <v>533</v>
      </c>
      <c r="C361" s="10"/>
      <c r="D361" s="10" t="s">
        <v>738</v>
      </c>
      <c r="E361" s="10" t="s">
        <v>739</v>
      </c>
      <c r="F361" s="10" t="s">
        <v>740</v>
      </c>
      <c r="G361" s="10" t="s">
        <v>741</v>
      </c>
    </row>
    <row r="362" ht="15" customHeight="1">
      <c r="A362" s="10">
        <v>1</v>
      </c>
      <c r="B362" s="10">
        <v>2</v>
      </c>
      <c r="C362" s="10"/>
      <c r="D362" s="10">
        <v>3</v>
      </c>
      <c r="E362" s="10">
        <v>4</v>
      </c>
      <c r="F362" s="10">
        <v>5</v>
      </c>
      <c r="G362" s="10">
        <v>6</v>
      </c>
    </row>
    <row r="363" ht="40" customHeight="1">
      <c r="A363" s="10" t="s">
        <v>530</v>
      </c>
      <c r="B363" s="11" t="s">
        <v>958</v>
      </c>
      <c r="C363" s="11"/>
      <c r="D363" s="10" t="s">
        <v>460</v>
      </c>
      <c r="E363" s="18">
        <v>300</v>
      </c>
      <c r="F363" s="18">
        <v>6001.6</v>
      </c>
      <c r="G363" s="18">
        <v>1800480</v>
      </c>
    </row>
    <row r="364" ht="160" customHeight="1">
      <c r="A364" s="10" t="s">
        <v>290</v>
      </c>
      <c r="B364" s="11" t="s">
        <v>959</v>
      </c>
      <c r="C364" s="11"/>
      <c r="D364" s="10" t="s">
        <v>460</v>
      </c>
      <c r="E364" s="18">
        <v>1</v>
      </c>
      <c r="F364" s="18">
        <v>80000</v>
      </c>
      <c r="G364" s="18">
        <v>80000</v>
      </c>
    </row>
    <row r="365" ht="160" customHeight="1">
      <c r="A365" s="10" t="s">
        <v>960</v>
      </c>
      <c r="B365" s="11" t="s">
        <v>961</v>
      </c>
      <c r="C365" s="11"/>
      <c r="D365" s="10" t="s">
        <v>460</v>
      </c>
      <c r="E365" s="18">
        <v>1</v>
      </c>
      <c r="F365" s="18">
        <v>150000</v>
      </c>
      <c r="G365" s="18">
        <v>150000</v>
      </c>
    </row>
    <row r="366" ht="25" customHeight="1">
      <c r="A366" s="26" t="s">
        <v>515</v>
      </c>
      <c r="B366" s="26"/>
      <c r="C366" s="26"/>
      <c r="D366" s="26"/>
      <c r="E366" s="26"/>
      <c r="F366" s="26"/>
      <c r="G366" s="22">
        <f>SUM(G363:G365)</f>
      </c>
    </row>
    <row r="367" ht="25" customHeight="1">
</row>
    <row r="368" ht="20" customHeight="1">
      <c r="A368" s="23" t="s">
        <v>484</v>
      </c>
      <c r="B368" s="23"/>
      <c r="C368" s="24" t="s">
        <v>300</v>
      </c>
      <c r="D368" s="24"/>
      <c r="E368" s="24"/>
      <c r="F368" s="24"/>
      <c r="G368" s="24"/>
    </row>
    <row r="369" ht="20" customHeight="1">
      <c r="A369" s="23" t="s">
        <v>485</v>
      </c>
      <c r="B369" s="23"/>
      <c r="C369" s="24" t="s">
        <v>523</v>
      </c>
      <c r="D369" s="24"/>
      <c r="E369" s="24"/>
      <c r="F369" s="24"/>
      <c r="G369" s="24"/>
    </row>
    <row r="370" ht="15" customHeight="1">
</row>
    <row r="371" ht="25" customHeight="1">
      <c r="A371" s="6" t="s">
        <v>779</v>
      </c>
      <c r="B371" s="6"/>
      <c r="C371" s="6"/>
      <c r="D371" s="6"/>
      <c r="E371" s="6"/>
      <c r="F371" s="6"/>
      <c r="G371" s="6"/>
    </row>
    <row r="372" ht="15" customHeight="1">
</row>
    <row r="373" ht="50" customHeight="1">
      <c r="A373" s="10" t="s">
        <v>7</v>
      </c>
      <c r="B373" s="10" t="s">
        <v>533</v>
      </c>
      <c r="C373" s="10"/>
      <c r="D373" s="10" t="s">
        <v>738</v>
      </c>
      <c r="E373" s="10" t="s">
        <v>739</v>
      </c>
      <c r="F373" s="10" t="s">
        <v>740</v>
      </c>
      <c r="G373" s="10" t="s">
        <v>741</v>
      </c>
    </row>
    <row r="374" ht="15" customHeight="1">
      <c r="A374" s="10">
        <v>1</v>
      </c>
      <c r="B374" s="10">
        <v>2</v>
      </c>
      <c r="C374" s="10"/>
      <c r="D374" s="10">
        <v>3</v>
      </c>
      <c r="E374" s="10">
        <v>4</v>
      </c>
      <c r="F374" s="10">
        <v>5</v>
      </c>
      <c r="G374" s="10">
        <v>6</v>
      </c>
    </row>
    <row r="375" ht="40" customHeight="1">
      <c r="A375" s="10" t="s">
        <v>526</v>
      </c>
      <c r="B375" s="11" t="s">
        <v>962</v>
      </c>
      <c r="C375" s="11"/>
      <c r="D375" s="10" t="s">
        <v>460</v>
      </c>
      <c r="E375" s="18">
        <v>22</v>
      </c>
      <c r="F375" s="18">
        <v>1295.4545</v>
      </c>
      <c r="G375" s="18">
        <v>28500</v>
      </c>
    </row>
    <row r="376" ht="25" customHeight="1">
      <c r="A376" s="26" t="s">
        <v>515</v>
      </c>
      <c r="B376" s="26"/>
      <c r="C376" s="26"/>
      <c r="D376" s="26"/>
      <c r="E376" s="26"/>
      <c r="F376" s="26"/>
      <c r="G376" s="22">
        <f>SUM(G375:G375)</f>
      </c>
    </row>
    <row r="377" ht="25" customHeight="1">
</row>
    <row r="378" ht="20" customHeight="1">
      <c r="A378" s="23" t="s">
        <v>484</v>
      </c>
      <c r="B378" s="23"/>
      <c r="C378" s="24" t="s">
        <v>360</v>
      </c>
      <c r="D378" s="24"/>
      <c r="E378" s="24"/>
      <c r="F378" s="24"/>
      <c r="G378" s="24"/>
    </row>
    <row r="379" ht="20" customHeight="1">
      <c r="A379" s="23" t="s">
        <v>485</v>
      </c>
      <c r="B379" s="23"/>
      <c r="C379" s="24" t="s">
        <v>486</v>
      </c>
      <c r="D379" s="24"/>
      <c r="E379" s="24"/>
      <c r="F379" s="24"/>
      <c r="G379" s="24"/>
    </row>
    <row r="380" ht="15" customHeight="1">
</row>
    <row r="381" ht="25" customHeight="1">
      <c r="A381" s="6" t="s">
        <v>745</v>
      </c>
      <c r="B381" s="6"/>
      <c r="C381" s="6"/>
      <c r="D381" s="6"/>
      <c r="E381" s="6"/>
      <c r="F381" s="6"/>
      <c r="G381" s="6"/>
    </row>
    <row r="382" ht="15" customHeight="1">
</row>
    <row r="383" ht="50" customHeight="1">
      <c r="A383" s="10" t="s">
        <v>7</v>
      </c>
      <c r="B383" s="10" t="s">
        <v>533</v>
      </c>
      <c r="C383" s="10"/>
      <c r="D383" s="10" t="s">
        <v>738</v>
      </c>
      <c r="E383" s="10" t="s">
        <v>739</v>
      </c>
      <c r="F383" s="10" t="s">
        <v>740</v>
      </c>
      <c r="G383" s="10" t="s">
        <v>741</v>
      </c>
    </row>
    <row r="384" ht="15" customHeight="1">
      <c r="A384" s="10">
        <v>1</v>
      </c>
      <c r="B384" s="10">
        <v>2</v>
      </c>
      <c r="C384" s="10"/>
      <c r="D384" s="10">
        <v>3</v>
      </c>
      <c r="E384" s="10">
        <v>4</v>
      </c>
      <c r="F384" s="10">
        <v>5</v>
      </c>
      <c r="G384" s="10">
        <v>6</v>
      </c>
    </row>
    <row r="385" ht="40" customHeight="1">
      <c r="A385" s="10" t="s">
        <v>497</v>
      </c>
      <c r="B385" s="11" t="s">
        <v>963</v>
      </c>
      <c r="C385" s="11"/>
      <c r="D385" s="10" t="s">
        <v>743</v>
      </c>
      <c r="E385" s="18">
        <v>52288.2086206</v>
      </c>
      <c r="F385" s="18">
        <v>5.8</v>
      </c>
      <c r="G385" s="18">
        <v>303271.61</v>
      </c>
    </row>
    <row r="386" ht="40" customHeight="1">
      <c r="A386" s="10" t="s">
        <v>498</v>
      </c>
      <c r="B386" s="11" t="s">
        <v>964</v>
      </c>
      <c r="C386" s="11"/>
      <c r="D386" s="10" t="s">
        <v>743</v>
      </c>
      <c r="E386" s="18">
        <v>45249.9827586</v>
      </c>
      <c r="F386" s="18">
        <v>5.8</v>
      </c>
      <c r="G386" s="18">
        <v>262449.9</v>
      </c>
    </row>
    <row r="387" ht="40" customHeight="1">
      <c r="A387" s="10" t="s">
        <v>576</v>
      </c>
      <c r="B387" s="11" t="s">
        <v>965</v>
      </c>
      <c r="C387" s="11"/>
      <c r="D387" s="10" t="s">
        <v>743</v>
      </c>
      <c r="E387" s="18">
        <v>274.686050927</v>
      </c>
      <c r="F387" s="18">
        <v>2975.61</v>
      </c>
      <c r="G387" s="18">
        <v>817358.56</v>
      </c>
    </row>
    <row r="388" ht="40" customHeight="1">
      <c r="A388" s="10" t="s">
        <v>966</v>
      </c>
      <c r="B388" s="11" t="s">
        <v>967</v>
      </c>
      <c r="C388" s="11"/>
      <c r="D388" s="10" t="s">
        <v>968</v>
      </c>
      <c r="E388" s="18">
        <v>2832.28793103</v>
      </c>
      <c r="F388" s="18">
        <v>5.8</v>
      </c>
      <c r="G388" s="18">
        <v>16427.27</v>
      </c>
    </row>
    <row r="389" ht="40" customHeight="1">
      <c r="A389" s="10" t="s">
        <v>969</v>
      </c>
      <c r="B389" s="11" t="s">
        <v>970</v>
      </c>
      <c r="C389" s="11"/>
      <c r="D389" s="10" t="s">
        <v>743</v>
      </c>
      <c r="E389" s="18">
        <v>467.401144639</v>
      </c>
      <c r="F389" s="18">
        <v>2975.61</v>
      </c>
      <c r="G389" s="18">
        <v>1390803.52</v>
      </c>
    </row>
    <row r="390" ht="40" customHeight="1">
      <c r="A390" s="10" t="s">
        <v>971</v>
      </c>
      <c r="B390" s="11" t="s">
        <v>972</v>
      </c>
      <c r="C390" s="11"/>
      <c r="D390" s="10" t="s">
        <v>968</v>
      </c>
      <c r="E390" s="18">
        <v>2860.48793103</v>
      </c>
      <c r="F390" s="18">
        <v>5.8</v>
      </c>
      <c r="G390" s="18">
        <v>16590.83</v>
      </c>
    </row>
    <row r="391" ht="25" customHeight="1">
      <c r="A391" s="26" t="s">
        <v>515</v>
      </c>
      <c r="B391" s="26"/>
      <c r="C391" s="26"/>
      <c r="D391" s="26"/>
      <c r="E391" s="26"/>
      <c r="F391" s="26"/>
      <c r="G391" s="22">
        <f>SUM(G385:G390)</f>
      </c>
    </row>
    <row r="392" ht="25" customHeight="1">
</row>
    <row r="393" ht="20" customHeight="1">
      <c r="A393" s="23" t="s">
        <v>484</v>
      </c>
      <c r="B393" s="23"/>
      <c r="C393" s="24" t="s">
        <v>360</v>
      </c>
      <c r="D393" s="24"/>
      <c r="E393" s="24"/>
      <c r="F393" s="24"/>
      <c r="G393" s="24"/>
    </row>
    <row r="394" ht="20" customHeight="1">
      <c r="A394" s="23" t="s">
        <v>485</v>
      </c>
      <c r="B394" s="23"/>
      <c r="C394" s="24" t="s">
        <v>516</v>
      </c>
      <c r="D394" s="24"/>
      <c r="E394" s="24"/>
      <c r="F394" s="24"/>
      <c r="G394" s="24"/>
    </row>
    <row r="395" ht="15" customHeight="1">
</row>
    <row r="396" ht="25" customHeight="1">
      <c r="A396" s="6" t="s">
        <v>745</v>
      </c>
      <c r="B396" s="6"/>
      <c r="C396" s="6"/>
      <c r="D396" s="6"/>
      <c r="E396" s="6"/>
      <c r="F396" s="6"/>
      <c r="G396" s="6"/>
    </row>
    <row r="397" ht="15" customHeight="1">
</row>
    <row r="398" ht="50" customHeight="1">
      <c r="A398" s="10" t="s">
        <v>7</v>
      </c>
      <c r="B398" s="10" t="s">
        <v>533</v>
      </c>
      <c r="C398" s="10"/>
      <c r="D398" s="10" t="s">
        <v>738</v>
      </c>
      <c r="E398" s="10" t="s">
        <v>739</v>
      </c>
      <c r="F398" s="10" t="s">
        <v>740</v>
      </c>
      <c r="G398" s="10" t="s">
        <v>741</v>
      </c>
    </row>
    <row r="399" ht="15" customHeight="1">
      <c r="A399" s="10">
        <v>1</v>
      </c>
      <c r="B399" s="10">
        <v>2</v>
      </c>
      <c r="C399" s="10"/>
      <c r="D399" s="10">
        <v>3</v>
      </c>
      <c r="E399" s="10">
        <v>4</v>
      </c>
      <c r="F399" s="10">
        <v>5</v>
      </c>
      <c r="G399" s="10">
        <v>6</v>
      </c>
    </row>
    <row r="400" ht="40" customHeight="1">
      <c r="A400" s="10" t="s">
        <v>497</v>
      </c>
      <c r="B400" s="11" t="s">
        <v>963</v>
      </c>
      <c r="C400" s="11"/>
      <c r="D400" s="10" t="s">
        <v>743</v>
      </c>
      <c r="E400" s="18">
        <v>60808.756896</v>
      </c>
      <c r="F400" s="18">
        <v>5.8</v>
      </c>
      <c r="G400" s="18">
        <v>352690.79</v>
      </c>
    </row>
    <row r="401" ht="40" customHeight="1">
      <c r="A401" s="10" t="s">
        <v>498</v>
      </c>
      <c r="B401" s="11" t="s">
        <v>964</v>
      </c>
      <c r="C401" s="11"/>
      <c r="D401" s="10" t="s">
        <v>743</v>
      </c>
      <c r="E401" s="18">
        <v>106685.487931</v>
      </c>
      <c r="F401" s="18">
        <v>5.8</v>
      </c>
      <c r="G401" s="18">
        <v>618775.83</v>
      </c>
    </row>
    <row r="402" ht="40" customHeight="1">
      <c r="A402" s="10" t="s">
        <v>576</v>
      </c>
      <c r="B402" s="11" t="s">
        <v>965</v>
      </c>
      <c r="C402" s="11"/>
      <c r="D402" s="10" t="s">
        <v>743</v>
      </c>
      <c r="E402" s="18">
        <v>1289.39440652</v>
      </c>
      <c r="F402" s="18">
        <v>2975.61</v>
      </c>
      <c r="G402" s="18">
        <v>3836734.89</v>
      </c>
    </row>
    <row r="403" ht="40" customHeight="1">
      <c r="A403" s="10" t="s">
        <v>966</v>
      </c>
      <c r="B403" s="11" t="s">
        <v>967</v>
      </c>
      <c r="C403" s="11"/>
      <c r="D403" s="10" t="s">
        <v>968</v>
      </c>
      <c r="E403" s="18">
        <v>6675.22586206</v>
      </c>
      <c r="F403" s="18">
        <v>5.8</v>
      </c>
      <c r="G403" s="18">
        <v>38716.31</v>
      </c>
    </row>
    <row r="404" ht="40" customHeight="1">
      <c r="A404" s="10" t="s">
        <v>969</v>
      </c>
      <c r="B404" s="11" t="s">
        <v>970</v>
      </c>
      <c r="C404" s="11"/>
      <c r="D404" s="10" t="s">
        <v>743</v>
      </c>
      <c r="E404" s="18">
        <v>1546.12567171</v>
      </c>
      <c r="F404" s="18">
        <v>2975.61</v>
      </c>
      <c r="G404" s="18">
        <v>4600667.01</v>
      </c>
    </row>
    <row r="405" ht="40" customHeight="1">
      <c r="A405" s="10" t="s">
        <v>971</v>
      </c>
      <c r="B405" s="11" t="s">
        <v>972</v>
      </c>
      <c r="C405" s="11"/>
      <c r="D405" s="10" t="s">
        <v>968</v>
      </c>
      <c r="E405" s="18">
        <v>3517.78793103</v>
      </c>
      <c r="F405" s="18">
        <v>5.8</v>
      </c>
      <c r="G405" s="18">
        <v>20403.17</v>
      </c>
    </row>
    <row r="406" ht="25" customHeight="1">
      <c r="A406" s="26" t="s">
        <v>515</v>
      </c>
      <c r="B406" s="26"/>
      <c r="C406" s="26"/>
      <c r="D406" s="26"/>
      <c r="E406" s="26"/>
      <c r="F406" s="26"/>
      <c r="G406" s="22">
        <f>SUM(G400:G405)</f>
      </c>
    </row>
  </sheetData>
  <sheetProtection password="9212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B20:C20"/>
    <mergeCell ref="B21:C21"/>
    <mergeCell ref="B22:C22"/>
    <mergeCell ref="A23:F23"/>
    <mergeCell ref="A25:B25"/>
    <mergeCell ref="C25:G25"/>
    <mergeCell ref="A26:B26"/>
    <mergeCell ref="C26:G26"/>
    <mergeCell ref="A28:G28"/>
    <mergeCell ref="B30:C30"/>
    <mergeCell ref="B31:C31"/>
    <mergeCell ref="B32:C32"/>
    <mergeCell ref="B33:C33"/>
    <mergeCell ref="B34:C34"/>
    <mergeCell ref="B35:C35"/>
    <mergeCell ref="B36:C36"/>
    <mergeCell ref="A37:F37"/>
    <mergeCell ref="A39:B39"/>
    <mergeCell ref="C39:G39"/>
    <mergeCell ref="A40:B40"/>
    <mergeCell ref="C40:G40"/>
    <mergeCell ref="A42:G42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A57:F57"/>
    <mergeCell ref="A59:B59"/>
    <mergeCell ref="C59:G59"/>
    <mergeCell ref="A60:B60"/>
    <mergeCell ref="C60:G60"/>
    <mergeCell ref="A62:G62"/>
    <mergeCell ref="B64:C64"/>
    <mergeCell ref="B65:C65"/>
    <mergeCell ref="B66:C66"/>
    <mergeCell ref="B67:C67"/>
    <mergeCell ref="A68:F68"/>
    <mergeCell ref="A70:B70"/>
    <mergeCell ref="C70:G70"/>
    <mergeCell ref="A71:B71"/>
    <mergeCell ref="C71:G71"/>
    <mergeCell ref="A73:G73"/>
    <mergeCell ref="B75:C75"/>
    <mergeCell ref="B76:C76"/>
    <mergeCell ref="B77:C77"/>
    <mergeCell ref="B78:C78"/>
    <mergeCell ref="B79:C79"/>
    <mergeCell ref="A80:F80"/>
    <mergeCell ref="A82:B82"/>
    <mergeCell ref="C82:G82"/>
    <mergeCell ref="A83:B83"/>
    <mergeCell ref="C83:G83"/>
    <mergeCell ref="A85:G85"/>
    <mergeCell ref="B87:C87"/>
    <mergeCell ref="B88:C88"/>
    <mergeCell ref="B89:C89"/>
    <mergeCell ref="B90:C90"/>
    <mergeCell ref="B91:C91"/>
    <mergeCell ref="B92:C92"/>
    <mergeCell ref="B93:C93"/>
    <mergeCell ref="A94:F94"/>
    <mergeCell ref="A96:B96"/>
    <mergeCell ref="C96:G96"/>
    <mergeCell ref="A97:B97"/>
    <mergeCell ref="C97:G97"/>
    <mergeCell ref="A99:G99"/>
    <mergeCell ref="B101:C101"/>
    <mergeCell ref="B102:C102"/>
    <mergeCell ref="B103:C103"/>
    <mergeCell ref="B104:C104"/>
    <mergeCell ref="A105:F105"/>
    <mergeCell ref="A107:B107"/>
    <mergeCell ref="C107:G107"/>
    <mergeCell ref="A108:B108"/>
    <mergeCell ref="C108:G108"/>
    <mergeCell ref="A110:G110"/>
    <mergeCell ref="B112:C112"/>
    <mergeCell ref="B113:C113"/>
    <mergeCell ref="B114:C114"/>
    <mergeCell ref="B115:C115"/>
    <mergeCell ref="B116:C116"/>
    <mergeCell ref="A117:F117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B127:C127"/>
    <mergeCell ref="B128:C128"/>
    <mergeCell ref="A129:F129"/>
    <mergeCell ref="A131:B131"/>
    <mergeCell ref="C131:G131"/>
    <mergeCell ref="A132:B132"/>
    <mergeCell ref="C132:G132"/>
    <mergeCell ref="A134:G134"/>
    <mergeCell ref="B136:C136"/>
    <mergeCell ref="B137:C137"/>
    <mergeCell ref="B138:C138"/>
    <mergeCell ref="B139:C139"/>
    <mergeCell ref="A140:F140"/>
    <mergeCell ref="A142:B142"/>
    <mergeCell ref="C142:G142"/>
    <mergeCell ref="A143:B143"/>
    <mergeCell ref="C143:G143"/>
    <mergeCell ref="A145:G145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F173"/>
    <mergeCell ref="A175:B175"/>
    <mergeCell ref="C175:G175"/>
    <mergeCell ref="A176:B176"/>
    <mergeCell ref="C176:G176"/>
    <mergeCell ref="A178:G17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F215"/>
    <mergeCell ref="A217:B217"/>
    <mergeCell ref="C217:G217"/>
    <mergeCell ref="A218:B218"/>
    <mergeCell ref="C218:G218"/>
    <mergeCell ref="A220:G220"/>
    <mergeCell ref="B222:C222"/>
    <mergeCell ref="B223:C223"/>
    <mergeCell ref="B224:C224"/>
    <mergeCell ref="A225:F225"/>
    <mergeCell ref="A227:B227"/>
    <mergeCell ref="C227:G227"/>
    <mergeCell ref="A228:B228"/>
    <mergeCell ref="C228:G228"/>
    <mergeCell ref="A230:G230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A247:F247"/>
    <mergeCell ref="A249:B249"/>
    <mergeCell ref="C249:G249"/>
    <mergeCell ref="A250:B250"/>
    <mergeCell ref="C250:G250"/>
    <mergeCell ref="A252:G252"/>
    <mergeCell ref="B254:C254"/>
    <mergeCell ref="B255:C255"/>
    <mergeCell ref="B256:C256"/>
    <mergeCell ref="A257:F257"/>
    <mergeCell ref="A259:B259"/>
    <mergeCell ref="C259:G259"/>
    <mergeCell ref="A260:B260"/>
    <mergeCell ref="C260:G260"/>
    <mergeCell ref="A262:G262"/>
    <mergeCell ref="B264:C264"/>
    <mergeCell ref="B265:C265"/>
    <mergeCell ref="B266:C266"/>
    <mergeCell ref="B267:C267"/>
    <mergeCell ref="B268:C268"/>
    <mergeCell ref="B269:C269"/>
    <mergeCell ref="B270:C270"/>
    <mergeCell ref="A271:F271"/>
    <mergeCell ref="A273:B273"/>
    <mergeCell ref="C273:G273"/>
    <mergeCell ref="A274:B274"/>
    <mergeCell ref="C274:G274"/>
    <mergeCell ref="A276:G276"/>
    <mergeCell ref="B278:C278"/>
    <mergeCell ref="B279:C279"/>
    <mergeCell ref="B280:C280"/>
    <mergeCell ref="B281:C281"/>
    <mergeCell ref="B282:C282"/>
    <mergeCell ref="B283:C283"/>
    <mergeCell ref="B284:C284"/>
    <mergeCell ref="A285:F285"/>
    <mergeCell ref="A287:B287"/>
    <mergeCell ref="C287:G287"/>
    <mergeCell ref="A288:B288"/>
    <mergeCell ref="C288:G288"/>
    <mergeCell ref="A290:G290"/>
    <mergeCell ref="B292:C292"/>
    <mergeCell ref="B293:C293"/>
    <mergeCell ref="B294:C294"/>
    <mergeCell ref="A295:F295"/>
    <mergeCell ref="A297:B297"/>
    <mergeCell ref="C297:G297"/>
    <mergeCell ref="A298:B298"/>
    <mergeCell ref="C298:G298"/>
    <mergeCell ref="A300:G300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F332"/>
    <mergeCell ref="A334:B334"/>
    <mergeCell ref="C334:G334"/>
    <mergeCell ref="A335:B335"/>
    <mergeCell ref="C335:G335"/>
    <mergeCell ref="A337:G337"/>
    <mergeCell ref="B339:C339"/>
    <mergeCell ref="B340:C340"/>
    <mergeCell ref="B341:C341"/>
    <mergeCell ref="A342:F342"/>
    <mergeCell ref="A344:B344"/>
    <mergeCell ref="C344:G344"/>
    <mergeCell ref="A345:B345"/>
    <mergeCell ref="C345:G345"/>
    <mergeCell ref="A347:G347"/>
    <mergeCell ref="B349:C349"/>
    <mergeCell ref="B350:C350"/>
    <mergeCell ref="B351:C351"/>
    <mergeCell ref="B352:C352"/>
    <mergeCell ref="B353:C353"/>
    <mergeCell ref="A354:F354"/>
    <mergeCell ref="A356:B356"/>
    <mergeCell ref="C356:G356"/>
    <mergeCell ref="A357:B357"/>
    <mergeCell ref="C357:G357"/>
    <mergeCell ref="A359:G359"/>
    <mergeCell ref="B361:C361"/>
    <mergeCell ref="B362:C362"/>
    <mergeCell ref="B363:C363"/>
    <mergeCell ref="B364:C364"/>
    <mergeCell ref="B365:C365"/>
    <mergeCell ref="A366:F366"/>
    <mergeCell ref="A368:B368"/>
    <mergeCell ref="C368:G368"/>
    <mergeCell ref="A369:B369"/>
    <mergeCell ref="C369:G369"/>
    <mergeCell ref="A371:G371"/>
    <mergeCell ref="B373:C373"/>
    <mergeCell ref="B374:C374"/>
    <mergeCell ref="B375:C375"/>
    <mergeCell ref="A376:F376"/>
    <mergeCell ref="A378:B378"/>
    <mergeCell ref="C378:G378"/>
    <mergeCell ref="A379:B379"/>
    <mergeCell ref="C379:G379"/>
    <mergeCell ref="A381:G381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A391:F391"/>
    <mergeCell ref="A393:B393"/>
    <mergeCell ref="C393:G393"/>
    <mergeCell ref="A394:B394"/>
    <mergeCell ref="C394:G394"/>
    <mergeCell ref="A396:G396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A406:F406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&amp;R&amp;C&amp;"Times New Roman,обычный"&amp;72
&amp;100
Черновик</oddHeader>
    <oddFooter>&amp;L&amp;L&amp;"Verdana,Полужирный"&amp;K000000&amp;L&amp;"Verdana,Полужирный"&amp;K00-014</oddFooter>
  </headerFooter>
</worksheet>
</file>